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hidePivotFieldList="1"/>
  <xr:revisionPtr revIDLastSave="0" documentId="13_ncr:1_{04F262F2-FE62-4781-8085-521353FADBC8}" xr6:coauthVersionLast="47" xr6:coauthVersionMax="47" xr10:uidLastSave="{00000000-0000-0000-0000-000000000000}"/>
  <bookViews>
    <workbookView xWindow="25490" yWindow="-110" windowWidth="25820" windowHeight="13900" xr2:uid="{00000000-000D-0000-FFFF-FFFF00000000}"/>
  </bookViews>
  <sheets>
    <sheet name="Per Diem_Mileage Journal" sheetId="1" r:id="rId1"/>
    <sheet name="USA GSA Per Diem Key" sheetId="2" r:id="rId2"/>
    <sheet name="Spend Catagories" sheetId="3" r:id="rId3"/>
  </sheets>
  <definedNames>
    <definedName name="_xlnm._FilterDatabase" localSheetId="2" hidden="1">'Spend Catagories'!$A$1:$C$32</definedName>
    <definedName name="_xlnm._FilterDatabase" localSheetId="1" hidden="1">'USA GSA Per Diem Key'!$A$1:$D$601</definedName>
    <definedName name="City">'USA GSA Per Diem Key'!$A$3:$A$652</definedName>
    <definedName name="ColumnTitle1">#REF!</definedName>
    <definedName name="MileageRate">'Per Diem_Mileage Journal'!$K$3</definedName>
    <definedName name="_xlnm.Print_Titles" localSheetId="0">'Per Diem_Mileage Journal'!$12:$13</definedName>
    <definedName name="state">'USA GSA Per Diem Key'!$B$2:$B$1164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D10" i="1"/>
  <c r="D66" i="1"/>
  <c r="D65" i="1"/>
  <c r="D64" i="1"/>
  <c r="D63" i="1"/>
  <c r="E63" i="1" s="1"/>
  <c r="D62" i="1"/>
  <c r="G62" i="1" s="1"/>
  <c r="D61" i="1"/>
  <c r="E61" i="1" s="1"/>
  <c r="D60" i="1"/>
  <c r="G60" i="1" s="1"/>
  <c r="D59" i="1"/>
  <c r="E59" i="1" s="1"/>
  <c r="D58" i="1"/>
  <c r="G58" i="1" s="1"/>
  <c r="D57" i="1"/>
  <c r="D56" i="1"/>
  <c r="G56" i="1" s="1"/>
  <c r="D55" i="1"/>
  <c r="E55" i="1" s="1"/>
  <c r="D54" i="1"/>
  <c r="G54" i="1" s="1"/>
  <c r="D53" i="1"/>
  <c r="E53" i="1" s="1"/>
  <c r="D52" i="1"/>
  <c r="G52" i="1" s="1"/>
  <c r="D51" i="1"/>
  <c r="E51" i="1" s="1"/>
  <c r="D50" i="1"/>
  <c r="G50" i="1" s="1"/>
  <c r="D49" i="1"/>
  <c r="E49" i="1" s="1"/>
  <c r="D48" i="1"/>
  <c r="G48" i="1" s="1"/>
  <c r="D47" i="1"/>
  <c r="E47" i="1" s="1"/>
  <c r="D46" i="1"/>
  <c r="G46" i="1" s="1"/>
  <c r="D45" i="1"/>
  <c r="D44" i="1"/>
  <c r="G44" i="1" s="1"/>
  <c r="D43" i="1"/>
  <c r="E43" i="1" s="1"/>
  <c r="D42" i="1"/>
  <c r="D41" i="1"/>
  <c r="E41" i="1" s="1"/>
  <c r="D40" i="1"/>
  <c r="G40" i="1" s="1"/>
  <c r="D39" i="1"/>
  <c r="E39" i="1" s="1"/>
  <c r="D38" i="1"/>
  <c r="G38" i="1" s="1"/>
  <c r="D37" i="1"/>
  <c r="E37" i="1" s="1"/>
  <c r="D36" i="1"/>
  <c r="G36" i="1" s="1"/>
  <c r="D35" i="1"/>
  <c r="E35" i="1" s="1"/>
  <c r="D34" i="1"/>
  <c r="G34" i="1" s="1"/>
  <c r="D33" i="1"/>
  <c r="D32" i="1"/>
  <c r="G32" i="1" s="1"/>
  <c r="D31" i="1"/>
  <c r="E31" i="1" s="1"/>
  <c r="D30" i="1"/>
  <c r="D29" i="1"/>
  <c r="E29" i="1" s="1"/>
  <c r="D28" i="1"/>
  <c r="G28" i="1" s="1"/>
  <c r="D27" i="1"/>
  <c r="E27" i="1" s="1"/>
  <c r="D26" i="1"/>
  <c r="G26" i="1" s="1"/>
  <c r="D25" i="1"/>
  <c r="E25" i="1" s="1"/>
  <c r="D24" i="1"/>
  <c r="G24" i="1" s="1"/>
  <c r="D23" i="1"/>
  <c r="E23" i="1" s="1"/>
  <c r="D22" i="1"/>
  <c r="G22" i="1" s="1"/>
  <c r="D21" i="1"/>
  <c r="F21" i="1" s="1"/>
  <c r="D20" i="1"/>
  <c r="G20" i="1" s="1"/>
  <c r="D19" i="1"/>
  <c r="F19" i="1" s="1"/>
  <c r="D18" i="1"/>
  <c r="G18" i="1" s="1"/>
  <c r="D17" i="1"/>
  <c r="F17" i="1" s="1"/>
  <c r="D16" i="1"/>
  <c r="G16" i="1" s="1"/>
  <c r="D14" i="1"/>
  <c r="G14" i="1" s="1"/>
  <c r="D15" i="1"/>
  <c r="F15" i="1" s="1"/>
  <c r="E65" i="1"/>
  <c r="G64" i="1"/>
  <c r="G66" i="1"/>
  <c r="E57" i="1"/>
  <c r="E45" i="1"/>
  <c r="G42" i="1"/>
  <c r="E33" i="1"/>
  <c r="G30" i="1"/>
  <c r="E16" i="1" l="1"/>
  <c r="G19" i="1"/>
  <c r="F23" i="1"/>
  <c r="F27" i="1"/>
  <c r="H27" i="1" s="1"/>
  <c r="F31" i="1"/>
  <c r="F35" i="1"/>
  <c r="F39" i="1"/>
  <c r="F43" i="1"/>
  <c r="F47" i="1"/>
  <c r="F51" i="1"/>
  <c r="F55" i="1"/>
  <c r="F59" i="1"/>
  <c r="F63" i="1"/>
  <c r="G23" i="1"/>
  <c r="G27" i="1"/>
  <c r="G31" i="1"/>
  <c r="G35" i="1"/>
  <c r="G39" i="1"/>
  <c r="G43" i="1"/>
  <c r="G47" i="1"/>
  <c r="G51" i="1"/>
  <c r="G55" i="1"/>
  <c r="G59" i="1"/>
  <c r="G63" i="1"/>
  <c r="F25" i="1"/>
  <c r="F29" i="1"/>
  <c r="F33" i="1"/>
  <c r="F37" i="1"/>
  <c r="F41" i="1"/>
  <c r="F45" i="1"/>
  <c r="F49" i="1"/>
  <c r="F53" i="1"/>
  <c r="F57" i="1"/>
  <c r="F61" i="1"/>
  <c r="F65" i="1"/>
  <c r="G21" i="1"/>
  <c r="G25" i="1"/>
  <c r="G29" i="1"/>
  <c r="G33" i="1"/>
  <c r="G37" i="1"/>
  <c r="G41" i="1"/>
  <c r="G45" i="1"/>
  <c r="G49" i="1"/>
  <c r="G53" i="1"/>
  <c r="G57" i="1"/>
  <c r="G61" i="1"/>
  <c r="G65" i="1"/>
  <c r="G17" i="1"/>
  <c r="G15" i="1"/>
  <c r="E15" i="1"/>
  <c r="E17" i="1"/>
  <c r="E19" i="1"/>
  <c r="E21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14" i="1"/>
  <c r="E14" i="1"/>
  <c r="H43" i="1" l="1"/>
  <c r="H35" i="1"/>
  <c r="H51" i="1"/>
  <c r="H65" i="1"/>
  <c r="H23" i="1"/>
  <c r="H25" i="1"/>
  <c r="H63" i="1"/>
  <c r="H59" i="1"/>
  <c r="H53" i="1"/>
  <c r="H39" i="1"/>
  <c r="H37" i="1"/>
  <c r="H33" i="1"/>
  <c r="H48" i="1"/>
  <c r="H61" i="1"/>
  <c r="H24" i="1"/>
  <c r="H21" i="1"/>
  <c r="H31" i="1"/>
  <c r="H17" i="1"/>
  <c r="H45" i="1"/>
  <c r="H36" i="1"/>
  <c r="H58" i="1"/>
  <c r="H34" i="1"/>
  <c r="H15" i="1"/>
  <c r="H29" i="1"/>
  <c r="H22" i="1"/>
  <c r="H41" i="1"/>
  <c r="H46" i="1"/>
  <c r="H49" i="1"/>
  <c r="H60" i="1"/>
  <c r="H55" i="1"/>
  <c r="H57" i="1"/>
  <c r="H47" i="1"/>
  <c r="H32" i="1"/>
  <c r="H56" i="1"/>
  <c r="H30" i="1"/>
  <c r="H52" i="1"/>
  <c r="H28" i="1"/>
  <c r="H44" i="1"/>
  <c r="H54" i="1"/>
  <c r="H14" i="1"/>
  <c r="H50" i="1"/>
  <c r="H26" i="1"/>
  <c r="H20" i="1"/>
  <c r="H66" i="1"/>
  <c r="H42" i="1"/>
  <c r="H64" i="1"/>
  <c r="H40" i="1"/>
  <c r="H62" i="1"/>
  <c r="H38" i="1"/>
  <c r="H19" i="1"/>
  <c r="H18" i="1"/>
  <c r="H16" i="1"/>
  <c r="B10" i="1" l="1"/>
  <c r="K3" i="1" l="1"/>
</calcChain>
</file>

<file path=xl/sharedStrings.xml><?xml version="1.0" encoding="utf-8"?>
<sst xmlns="http://schemas.openxmlformats.org/spreadsheetml/2006/main" count="1879" uniqueCount="1013">
  <si>
    <t>Name</t>
  </si>
  <si>
    <t>Date</t>
  </si>
  <si>
    <t>Total</t>
  </si>
  <si>
    <t>Miles</t>
  </si>
  <si>
    <t>Date submitted</t>
  </si>
  <si>
    <t>Cost Center</t>
  </si>
  <si>
    <t>Spend Authorization</t>
  </si>
  <si>
    <t>SA-</t>
  </si>
  <si>
    <t>STATE</t>
  </si>
  <si>
    <t>DESTINATION</t>
  </si>
  <si>
    <t>COUNTY/LOCATION DEFINED</t>
  </si>
  <si>
    <t>AL</t>
  </si>
  <si>
    <t>Jefferson</t>
  </si>
  <si>
    <t>Baldwin</t>
  </si>
  <si>
    <t>Madison</t>
  </si>
  <si>
    <t>Mobile</t>
  </si>
  <si>
    <t>AR</t>
  </si>
  <si>
    <t>Garland</t>
  </si>
  <si>
    <t>AZ</t>
  </si>
  <si>
    <t>Coconino / Yavapai less the city of Sedona</t>
  </si>
  <si>
    <t>Navajo</t>
  </si>
  <si>
    <t>Maricopa</t>
  </si>
  <si>
    <t>City Limits of Sedona</t>
  </si>
  <si>
    <t>Pima</t>
  </si>
  <si>
    <t>CA</t>
  </si>
  <si>
    <t>Contra Costa</t>
  </si>
  <si>
    <t>Kern</t>
  </si>
  <si>
    <t>San Bernardino</t>
  </si>
  <si>
    <t>Inyo / NAWS China Lake</t>
  </si>
  <si>
    <t>Humboldt</t>
  </si>
  <si>
    <t>Fresno</t>
  </si>
  <si>
    <t>Los Angeles / Orange / Ventura / Edwards AFB less the city of Santa Monica</t>
  </si>
  <si>
    <t>Mono</t>
  </si>
  <si>
    <t>Marin</t>
  </si>
  <si>
    <t>Monterey</t>
  </si>
  <si>
    <t>Napa</t>
  </si>
  <si>
    <t xml:space="preserve">Madera </t>
  </si>
  <si>
    <t>Oakland</t>
  </si>
  <si>
    <t>Alameda</t>
  </si>
  <si>
    <t>Riverside</t>
  </si>
  <si>
    <t>Mendocino</t>
  </si>
  <si>
    <t>Sacramento</t>
  </si>
  <si>
    <t>San Diego</t>
  </si>
  <si>
    <t>San Francisco</t>
  </si>
  <si>
    <t>San Luis Obispo</t>
  </si>
  <si>
    <t>San Mateo</t>
  </si>
  <si>
    <t>Santa Barbara</t>
  </si>
  <si>
    <t>Santa Cruz</t>
  </si>
  <si>
    <t>City limits of Santa Monica</t>
  </si>
  <si>
    <t>Santa Rosa</t>
  </si>
  <si>
    <t>Sonoma</t>
  </si>
  <si>
    <t>El Dorado</t>
  </si>
  <si>
    <t>San Joaquin</t>
  </si>
  <si>
    <t>Santa Clara</t>
  </si>
  <si>
    <t>Placer</t>
  </si>
  <si>
    <t xml:space="preserve">Nevada </t>
  </si>
  <si>
    <t>Tulare</t>
  </si>
  <si>
    <t>Yolo</t>
  </si>
  <si>
    <t>Mariposa</t>
  </si>
  <si>
    <t>CO</t>
  </si>
  <si>
    <t>Pitkin</t>
  </si>
  <si>
    <t>Boulder / Broomfield</t>
  </si>
  <si>
    <t>El Paso</t>
  </si>
  <si>
    <t>Montezuma</t>
  </si>
  <si>
    <t>Gunnison</t>
  </si>
  <si>
    <t>Denver / Adams / Arapahoe / Jefferson</t>
  </si>
  <si>
    <t>Douglas</t>
  </si>
  <si>
    <t>La Plata</t>
  </si>
  <si>
    <t>Larimer</t>
  </si>
  <si>
    <t>Grand</t>
  </si>
  <si>
    <t>Montrose</t>
  </si>
  <si>
    <t>Summit</t>
  </si>
  <si>
    <t>Routt</t>
  </si>
  <si>
    <t>San Miguel</t>
  </si>
  <si>
    <t>Eagle</t>
  </si>
  <si>
    <t>CT</t>
  </si>
  <si>
    <t>Fairfield</t>
  </si>
  <si>
    <t>Hartford</t>
  </si>
  <si>
    <t>New Haven</t>
  </si>
  <si>
    <t>New London</t>
  </si>
  <si>
    <t>DC</t>
  </si>
  <si>
    <t>Washington DC (also the cities of Alexandria, Falls Church and Fairfax, and the counties of Arlington and Fairfax, in Virginia; and the counties of Montgomery and Prince George's in Maryland)</t>
  </si>
  <si>
    <t>DE</t>
  </si>
  <si>
    <t>Sussex</t>
  </si>
  <si>
    <t>New Castle</t>
  </si>
  <si>
    <t>FL</t>
  </si>
  <si>
    <t>Palm Beach / Hendry</t>
  </si>
  <si>
    <t>Manatee</t>
  </si>
  <si>
    <t>Brevard</t>
  </si>
  <si>
    <t>Volusia</t>
  </si>
  <si>
    <t>Broward</t>
  </si>
  <si>
    <t>Lee</t>
  </si>
  <si>
    <t>Okaloosa / Walton</t>
  </si>
  <si>
    <t>Monroe</t>
  </si>
  <si>
    <t>Miami-Dade</t>
  </si>
  <si>
    <t>Collier</t>
  </si>
  <si>
    <t>Orange</t>
  </si>
  <si>
    <t>Bay</t>
  </si>
  <si>
    <t>Escambia</t>
  </si>
  <si>
    <t>Charlotte</t>
  </si>
  <si>
    <t>Sarasota</t>
  </si>
  <si>
    <t>Highlands</t>
  </si>
  <si>
    <t>St. Johns</t>
  </si>
  <si>
    <t>Martin</t>
  </si>
  <si>
    <t>Leon</t>
  </si>
  <si>
    <t>Pinellas / Hillsborough</t>
  </si>
  <si>
    <t>Indian River</t>
  </si>
  <si>
    <t>GA</t>
  </si>
  <si>
    <t>Clarke</t>
  </si>
  <si>
    <t>Fulton / Dekalb</t>
  </si>
  <si>
    <t>Richmond</t>
  </si>
  <si>
    <t>Glynn</t>
  </si>
  <si>
    <t>Cobb</t>
  </si>
  <si>
    <t>Chatham</t>
  </si>
  <si>
    <t>IA</t>
  </si>
  <si>
    <t>Dallas</t>
  </si>
  <si>
    <t>Polk</t>
  </si>
  <si>
    <t>ID</t>
  </si>
  <si>
    <t>Ada</t>
  </si>
  <si>
    <t>Kootenai</t>
  </si>
  <si>
    <t>Blaine / Elmore</t>
  </si>
  <si>
    <t>IL</t>
  </si>
  <si>
    <t>Will</t>
  </si>
  <si>
    <t>Cook / Lake</t>
  </si>
  <si>
    <t>St. Clair</t>
  </si>
  <si>
    <t>DuPage</t>
  </si>
  <si>
    <t>IN</t>
  </si>
  <si>
    <t>Allen</t>
  </si>
  <si>
    <t>Marion / Hamilton</t>
  </si>
  <si>
    <t>Tippecanoe</t>
  </si>
  <si>
    <t>KS</t>
  </si>
  <si>
    <t>Wyandotte / Johnson / Leavenworth</t>
  </si>
  <si>
    <t>KY</t>
  </si>
  <si>
    <t>Boone</t>
  </si>
  <si>
    <t>Kenton</t>
  </si>
  <si>
    <t>Fayette</t>
  </si>
  <si>
    <t>LA</t>
  </si>
  <si>
    <t>Allen / Jefferson Davis / Natchitoches / Rapides / Vernon Parishes</t>
  </si>
  <si>
    <t>Orleans / Jefferson Parishes</t>
  </si>
  <si>
    <t>MA</t>
  </si>
  <si>
    <t>Essex</t>
  </si>
  <si>
    <t>Suffolk, city of Cambridge</t>
  </si>
  <si>
    <t>Middlesex less the city of Cambridge</t>
  </si>
  <si>
    <t>City limits of Falmouth</t>
  </si>
  <si>
    <t>Barnstable less the city of Falmouth</t>
  </si>
  <si>
    <t>Dukes</t>
  </si>
  <si>
    <t>Nantucket</t>
  </si>
  <si>
    <t>Hampshire</t>
  </si>
  <si>
    <t>Berkshire</t>
  </si>
  <si>
    <t>Plymouth / Bristol</t>
  </si>
  <si>
    <t>Norfolk</t>
  </si>
  <si>
    <t>Hampden</t>
  </si>
  <si>
    <t>Worcester</t>
  </si>
  <si>
    <t>MD</t>
  </si>
  <si>
    <t>Harford</t>
  </si>
  <si>
    <t>Anne Arundel</t>
  </si>
  <si>
    <t>Baltimore City</t>
  </si>
  <si>
    <t>Dorchester / Talbot</t>
  </si>
  <si>
    <t>Queen Anne</t>
  </si>
  <si>
    <t>Columbia</t>
  </si>
  <si>
    <t>Howard</t>
  </si>
  <si>
    <t>ME</t>
  </si>
  <si>
    <t>Hancock / Knox</t>
  </si>
  <si>
    <t xml:space="preserve">York </t>
  </si>
  <si>
    <t>Cumberland / Sagadahoc</t>
  </si>
  <si>
    <t>MI</t>
  </si>
  <si>
    <t>Washtenaw</t>
  </si>
  <si>
    <t>Wayne</t>
  </si>
  <si>
    <t>Kent</t>
  </si>
  <si>
    <t>Ottawa</t>
  </si>
  <si>
    <t>Mackinac</t>
  </si>
  <si>
    <t>Midland</t>
  </si>
  <si>
    <t>Muskegon</t>
  </si>
  <si>
    <t>Emmet</t>
  </si>
  <si>
    <t>Van Buren</t>
  </si>
  <si>
    <t>Grand Traverse</t>
  </si>
  <si>
    <t>MN</t>
  </si>
  <si>
    <t>St. Louis</t>
  </si>
  <si>
    <t>Hennepin / Ramsey</t>
  </si>
  <si>
    <t>Olmsted</t>
  </si>
  <si>
    <t>MO</t>
  </si>
  <si>
    <t>Jackson / Clay / Cass / Platte</t>
  </si>
  <si>
    <t>St. Louis / St. Louis City / St. Charles</t>
  </si>
  <si>
    <t>MS</t>
  </si>
  <si>
    <t>Lafayette</t>
  </si>
  <si>
    <t>Desoto</t>
  </si>
  <si>
    <t>Oktibbeha</t>
  </si>
  <si>
    <t>MT</t>
  </si>
  <si>
    <t>Gallatin/Park</t>
  </si>
  <si>
    <t>Lewis and Clark</t>
  </si>
  <si>
    <t>Flathead</t>
  </si>
  <si>
    <t>Missoula</t>
  </si>
  <si>
    <t>NC</t>
  </si>
  <si>
    <t>Buncombe</t>
  </si>
  <si>
    <t>Carteret</t>
  </si>
  <si>
    <t>Mecklenburg</t>
  </si>
  <si>
    <t>Durham</t>
  </si>
  <si>
    <t>Cumberland</t>
  </si>
  <si>
    <t>Guilford</t>
  </si>
  <si>
    <t>Dare</t>
  </si>
  <si>
    <t>Wake</t>
  </si>
  <si>
    <t>New Hanover</t>
  </si>
  <si>
    <t>NE</t>
  </si>
  <si>
    <t>NH</t>
  </si>
  <si>
    <t>Merrimack</t>
  </si>
  <si>
    <t>Caroll</t>
  </si>
  <si>
    <t>Strafford</t>
  </si>
  <si>
    <t>Belknap</t>
  </si>
  <si>
    <t>Grafton</t>
  </si>
  <si>
    <t>Hillsborough</t>
  </si>
  <si>
    <t>Rockingham</t>
  </si>
  <si>
    <t>NJ</t>
  </si>
  <si>
    <t>Camden / Burlington</t>
  </si>
  <si>
    <t>Monmouth</t>
  </si>
  <si>
    <t xml:space="preserve">Middlesex </t>
  </si>
  <si>
    <t>Hunterdon</t>
  </si>
  <si>
    <t>Essex / Bergen / Hudson / Passaic</t>
  </si>
  <si>
    <t>Morris</t>
  </si>
  <si>
    <t>Mercer</t>
  </si>
  <si>
    <t>Somerset</t>
  </si>
  <si>
    <t>Union</t>
  </si>
  <si>
    <t>Ocean</t>
  </si>
  <si>
    <t>NM</t>
  </si>
  <si>
    <t>Bernalillo</t>
  </si>
  <si>
    <t>Eddy</t>
  </si>
  <si>
    <t>Santa Fe</t>
  </si>
  <si>
    <t>Taos</t>
  </si>
  <si>
    <t>NV</t>
  </si>
  <si>
    <t>Washoe</t>
  </si>
  <si>
    <t>Clark</t>
  </si>
  <si>
    <t>NY</t>
  </si>
  <si>
    <t>Albany</t>
  </si>
  <si>
    <t>Broome</t>
  </si>
  <si>
    <t>Erie</t>
  </si>
  <si>
    <t>Nassau</t>
  </si>
  <si>
    <t>Warren</t>
  </si>
  <si>
    <t>Tompkins</t>
  </si>
  <si>
    <t>Ulster</t>
  </si>
  <si>
    <t>Bronx / Kings / New York / Queens / Richmond</t>
  </si>
  <si>
    <t>Niagara</t>
  </si>
  <si>
    <t>Rockland</t>
  </si>
  <si>
    <t>Dutchess</t>
  </si>
  <si>
    <t>Suffolk</t>
  </si>
  <si>
    <t>Saratoga / Schenectady</t>
  </si>
  <si>
    <t>Onondaga / Oswego</t>
  </si>
  <si>
    <t>Westchester</t>
  </si>
  <si>
    <t>Rensselaer</t>
  </si>
  <si>
    <t>OH</t>
  </si>
  <si>
    <t>Stark</t>
  </si>
  <si>
    <t>Hamilton / Clermont</t>
  </si>
  <si>
    <t>Cuyahoga</t>
  </si>
  <si>
    <t>Franklin</t>
  </si>
  <si>
    <t>Greene / Montgomery</t>
  </si>
  <si>
    <t>Hamilton</t>
  </si>
  <si>
    <t>Butler / Warren</t>
  </si>
  <si>
    <t>Lake</t>
  </si>
  <si>
    <t>OK</t>
  </si>
  <si>
    <t>Oklahoma</t>
  </si>
  <si>
    <t>OR</t>
  </si>
  <si>
    <t>Washington</t>
  </si>
  <si>
    <t>Deschutes</t>
  </si>
  <si>
    <t>Clackamas</t>
  </si>
  <si>
    <t>Lane</t>
  </si>
  <si>
    <t>Lincoln</t>
  </si>
  <si>
    <t>Multnomah</t>
  </si>
  <si>
    <t>Clatsop</t>
  </si>
  <si>
    <t>PA</t>
  </si>
  <si>
    <t>Lehigh / Northampton</t>
  </si>
  <si>
    <t>Bucks</t>
  </si>
  <si>
    <t>Delaware</t>
  </si>
  <si>
    <t>Adams</t>
  </si>
  <si>
    <t>Dauphin County excluding Hershey</t>
  </si>
  <si>
    <t>Hershey</t>
  </si>
  <si>
    <t>Lancaster</t>
  </si>
  <si>
    <t>Chester</t>
  </si>
  <si>
    <t>Montgomery</t>
  </si>
  <si>
    <t>Philadelphia</t>
  </si>
  <si>
    <t>Allegheny</t>
  </si>
  <si>
    <t>Berks</t>
  </si>
  <si>
    <t>Centre</t>
  </si>
  <si>
    <t>RI</t>
  </si>
  <si>
    <t xml:space="preserve">Newport </t>
  </si>
  <si>
    <t>Providence / Bristol</t>
  </si>
  <si>
    <t>SC</t>
  </si>
  <si>
    <t>Charleston / Berkeley / Dorchester</t>
  </si>
  <si>
    <t>Richland / Lexington</t>
  </si>
  <si>
    <t>Beaufort</t>
  </si>
  <si>
    <t>Horry</t>
  </si>
  <si>
    <t>SD</t>
  </si>
  <si>
    <t>Lawrence</t>
  </si>
  <si>
    <t>Fall River / Custer</t>
  </si>
  <si>
    <t>Pennington</t>
  </si>
  <si>
    <t>TN</t>
  </si>
  <si>
    <t>Williamson</t>
  </si>
  <si>
    <t>Knox</t>
  </si>
  <si>
    <t>Shelby</t>
  </si>
  <si>
    <t>Davidson</t>
  </si>
  <si>
    <t>TX</t>
  </si>
  <si>
    <t>Tarrant County / City of Grapevine</t>
  </si>
  <si>
    <t>Travis</t>
  </si>
  <si>
    <t xml:space="preserve">Dallas </t>
  </si>
  <si>
    <t>Galveston</t>
  </si>
  <si>
    <t>Montgomery / Fort Bend / Harris</t>
  </si>
  <si>
    <t>Midland / Andrews / Ector / Martin</t>
  </si>
  <si>
    <t>Reeves</t>
  </si>
  <si>
    <t>Collin</t>
  </si>
  <si>
    <t>Bexar</t>
  </si>
  <si>
    <t>Cameron</t>
  </si>
  <si>
    <t>McLennan</t>
  </si>
  <si>
    <t>UT</t>
  </si>
  <si>
    <t>Utah</t>
  </si>
  <si>
    <t>Salt Lake / Tooele</t>
  </si>
  <si>
    <t>VA</t>
  </si>
  <si>
    <t>City of Charlottesville / Albemarle</t>
  </si>
  <si>
    <t>Loudoun</t>
  </si>
  <si>
    <t>Campbell / Lynchburg City</t>
  </si>
  <si>
    <t>City of Richmond</t>
  </si>
  <si>
    <t>City limits of Roanoke</t>
  </si>
  <si>
    <t>City of Virginia Beach</t>
  </si>
  <si>
    <t>Accomack</t>
  </si>
  <si>
    <t>James City / York Counties / City of Williamsburg</t>
  </si>
  <si>
    <t>VT</t>
  </si>
  <si>
    <t>Chittenden</t>
  </si>
  <si>
    <t>Bennington</t>
  </si>
  <si>
    <t>Lamoille</t>
  </si>
  <si>
    <t>Windsor</t>
  </si>
  <si>
    <t>WA</t>
  </si>
  <si>
    <t>Snohomish</t>
  </si>
  <si>
    <t>Grays Harbor</t>
  </si>
  <si>
    <t>Thurston</t>
  </si>
  <si>
    <t>Clallam / Jefferson</t>
  </si>
  <si>
    <t>Benton / Franklin</t>
  </si>
  <si>
    <t>King</t>
  </si>
  <si>
    <t>Spokane</t>
  </si>
  <si>
    <t>Pierce</t>
  </si>
  <si>
    <t>Clark / Cowlitz / Skamania</t>
  </si>
  <si>
    <t>WI</t>
  </si>
  <si>
    <t>Dane</t>
  </si>
  <si>
    <t>Milwaukee</t>
  </si>
  <si>
    <t>Door</t>
  </si>
  <si>
    <t>WV</t>
  </si>
  <si>
    <t>Kanawha</t>
  </si>
  <si>
    <t>WY</t>
  </si>
  <si>
    <t>Park</t>
  </si>
  <si>
    <t>Teton / Sublette</t>
  </si>
  <si>
    <t>City</t>
  </si>
  <si>
    <t>Daily Per Diem</t>
  </si>
  <si>
    <t>Daily M&amp;IE</t>
  </si>
  <si>
    <t>Per Diem &amp; Mileage Journal</t>
  </si>
  <si>
    <t>Per Diem</t>
  </si>
  <si>
    <t>Per Diem Journal</t>
  </si>
  <si>
    <t>Total Per Diem &amp; Mileage</t>
  </si>
  <si>
    <t>Breakfast 25%</t>
  </si>
  <si>
    <t>Lunch 25%</t>
  </si>
  <si>
    <t>Dinner 50%</t>
  </si>
  <si>
    <t>Expense Item Group</t>
  </si>
  <si>
    <t>Expense Item categorized by Spend Category</t>
  </si>
  <si>
    <t>Expense Item</t>
  </si>
  <si>
    <t>*Travel Expenses</t>
  </si>
  <si>
    <t>Food - Restaurants and Catering (SC10671)</t>
  </si>
  <si>
    <t>Actual Meals (in lieu of per diem)</t>
  </si>
  <si>
    <t>Hotels and Lodging (SC10736)</t>
  </si>
  <si>
    <t>Lodging</t>
  </si>
  <si>
    <t>Lodging Fees and Taxes</t>
  </si>
  <si>
    <t>Per Diem (SC10254)</t>
  </si>
  <si>
    <t>Per Diem (Post-Trip)</t>
  </si>
  <si>
    <t>Per Diem (Pre-Trip)</t>
  </si>
  <si>
    <t>Professional Services - Travel Facilitation (SC10666)</t>
  </si>
  <si>
    <t>Passport and Visa Services</t>
  </si>
  <si>
    <t>Travel Booking Service Fee</t>
  </si>
  <si>
    <t>Transportation not chartered (SC10667)</t>
  </si>
  <si>
    <t>Airfare</t>
  </si>
  <si>
    <t>Airline Baggage Fees</t>
  </si>
  <si>
    <t>Airline Change Fees</t>
  </si>
  <si>
    <t>Airline Credits</t>
  </si>
  <si>
    <t>Gas (Travel)</t>
  </si>
  <si>
    <t>Tolls</t>
  </si>
  <si>
    <t>Travel Incidentals (SC10251)</t>
  </si>
  <si>
    <t>Travel Incidentals</t>
  </si>
  <si>
    <t>Travel Vaccinations (SC10253)</t>
  </si>
  <si>
    <t>Travel Vaccinations</t>
  </si>
  <si>
    <t>Education and Training - Conference Registration (SC10663)</t>
  </si>
  <si>
    <t>Conference Registration</t>
  </si>
  <si>
    <t>Meeting Facilities Rental (SC10726)</t>
  </si>
  <si>
    <t>Meeting Facilities</t>
  </si>
  <si>
    <t>Parking Fees (SC10855)</t>
  </si>
  <si>
    <t>Parking</t>
  </si>
  <si>
    <t>Research Subjects (SC10249)</t>
  </si>
  <si>
    <t>Research Subject Costs</t>
  </si>
  <si>
    <t>Ground Transportation</t>
  </si>
  <si>
    <t>Mileage (Federal Rate)</t>
  </si>
  <si>
    <t>Rental Vehicle</t>
  </si>
  <si>
    <t>Internet/Data/Cellular Access</t>
  </si>
  <si>
    <t>Student Group Meals</t>
  </si>
  <si>
    <t>Awards and Prizes (SC10949)</t>
  </si>
  <si>
    <t>Awards and Prizes</t>
  </si>
  <si>
    <t>Beverages - Nonalcoholic (SC10410)</t>
  </si>
  <si>
    <t>Beverages-Nonalcoholic</t>
  </si>
  <si>
    <t>Conference Expenses (SC10252)</t>
  </si>
  <si>
    <t>Conference Supplies and Rentals</t>
  </si>
  <si>
    <t>Beverages - Alcoholic (SC10409)</t>
  </si>
  <si>
    <t>Alcohol</t>
  </si>
  <si>
    <t>Entertainment Services (SC10737)</t>
  </si>
  <si>
    <t>Entertainment</t>
  </si>
  <si>
    <t>Business Meals or Food - External Attendees</t>
  </si>
  <si>
    <t>Business Meals or Food - Internal Attendees</t>
  </si>
  <si>
    <t>*Travel Expenses Non-Travel/Non-Entertainment Expenses</t>
  </si>
  <si>
    <t>*Travel Expenses Non-Travel/Non-Entertainment Expenses Student Group Travel</t>
  </si>
  <si>
    <t>*Entertainment Expenses Non-Travel/Non-Entertainment Expenses</t>
  </si>
  <si>
    <t xml:space="preserve">*Entertainment Expenses *Travel Expenses Non-Travel/Non-Entertainment Expenses </t>
  </si>
  <si>
    <t>*Entertainment Expenses *Travel Expenses</t>
  </si>
  <si>
    <t>Per Diem Summary/Mileage</t>
  </si>
  <si>
    <t>Aberdeen / Bel Air / Belcamp, MD FY24 10/1/23-9/30/24</t>
  </si>
  <si>
    <t>Albany, NY FY24 10/1/23-9/30/24</t>
  </si>
  <si>
    <t>Albuquerque, NM FY24 10/1/23-9/30/24</t>
  </si>
  <si>
    <t>Alexandria / Leesville / Natchitoches, LA FY24 10/1/23-9/30/24</t>
  </si>
  <si>
    <t>Allentown / Easton / Bethlehem, PA FY24 10/1/23-9/30/24</t>
  </si>
  <si>
    <t>Andover, MA FY24 10/1/23-9/30/24</t>
  </si>
  <si>
    <t>Ann Arbor, MI FY24 10/1/23-9/30/24</t>
  </si>
  <si>
    <t>Annapolis, MD FY24 10/1/23-9/30/24</t>
  </si>
  <si>
    <t>Antioch / Brentwood / Concord, CA FY24 10/1/23-9/30/24</t>
  </si>
  <si>
    <t>Arlington / Fort Worth / Grapevine, TX FY24 10/1/23-9/30/24</t>
  </si>
  <si>
    <t>Asheville , NC FY24 10/1/23-9/30/24</t>
  </si>
  <si>
    <t>Aspen, CO FY24 10/1/23-9/30/24</t>
  </si>
  <si>
    <t>Athens, GA FY24 10/1/23-9/30/24</t>
  </si>
  <si>
    <t>Atlanta, GA FY24 10/1/23-9/30/24</t>
  </si>
  <si>
    <t>Atlantic Beach / Morehead City, NC FY24 10/1/23-9/30/24</t>
  </si>
  <si>
    <t>Augusta, GA FY24 10/1/23-9/30/24</t>
  </si>
  <si>
    <t>Austin, TX FY24 10/1/23-9/30/24</t>
  </si>
  <si>
    <t>Bakersfield / Ridgecrest, CA FY24 10/1/23-9/30/24</t>
  </si>
  <si>
    <t>Baltimore City, MD FY24 10/1/23-9/30/24</t>
  </si>
  <si>
    <t>Bar Harbor / Rockport, ME FY24 10/1/23-9/30/24</t>
  </si>
  <si>
    <t>Barstow / Ontario / Victorville, CA FY24 10/1/23-9/30/24</t>
  </si>
  <si>
    <t>Beaverton, OR FY24 10/1/23-9/30/24</t>
  </si>
  <si>
    <t>Bend, OR FY24 10/1/23-9/30/24</t>
  </si>
  <si>
    <t>Big Sky / West Yellowstone/Gardiner, MT FY24 10/1/23-9/30/24</t>
  </si>
  <si>
    <t>Big Spring, TX FY24 10/1/23-9/30/24</t>
  </si>
  <si>
    <t>Binghamton, NY FY24 10/1/23-9/30/24</t>
  </si>
  <si>
    <t>Birmingham, AL FY24 10/1/23-9/30/24</t>
  </si>
  <si>
    <t>Blacksburg, VA FY24 10/1/23-9/30/24</t>
  </si>
  <si>
    <t>Bloomington , IN FY24 10/1/23-9/30/24</t>
  </si>
  <si>
    <t>Boca Raton / Delray Beach / Jupiter, FL FY24 10/1/23-9/30/24</t>
  </si>
  <si>
    <t>Boise, ID FY24 10/1/23-9/30/24</t>
  </si>
  <si>
    <t>Bolingbrook / Romeoville / Lemont, IL FY24 10/1/23-9/30/24</t>
  </si>
  <si>
    <t>Boone, KY FY24 10/1/23-9/30/24</t>
  </si>
  <si>
    <t>Boston / Cambridge, MA FY24 10/1/23-9/30/24</t>
  </si>
  <si>
    <t>Boulder / Broomfield, CO FY24 10/1/23-9/30/24</t>
  </si>
  <si>
    <t>Bradenton, FL FY24 10/1/23-9/30/24</t>
  </si>
  <si>
    <t>Brentwood / Franklin, TN FY24 10/1/23-9/30/24</t>
  </si>
  <si>
    <t>Bridgeport / Danbury, CT FY24 10/1/23-9/30/24</t>
  </si>
  <si>
    <t>Bucks, PA FY24 10/1/23-9/30/24</t>
  </si>
  <si>
    <t>Buffalo, NY FY24 10/1/23-9/30/24</t>
  </si>
  <si>
    <t>Burlington, VT FY24 10/1/23-9/30/24</t>
  </si>
  <si>
    <t>Burlington / Woburn, MA FY24 10/1/23-9/30/24</t>
  </si>
  <si>
    <t>Cambridge / St. Michaels, MD FY24 10/1/23-9/30/24</t>
  </si>
  <si>
    <t>Canton, OH FY24 10/1/23-9/30/24</t>
  </si>
  <si>
    <t>Carlsbad, NM FY24 10/1/23-9/30/24</t>
  </si>
  <si>
    <t>Centreville, MD FY24 10/1/23-9/30/24</t>
  </si>
  <si>
    <t>Chapel Hill, NC FY24 10/1/23-9/30/24</t>
  </si>
  <si>
    <t>Charles Town, WV FY24 10/1/23-9/30/24</t>
  </si>
  <si>
    <t>Charleston, SC FY24 10/1/23-9/30/24</t>
  </si>
  <si>
    <t>Charleston, WV FY24 10/1/23-9/30/24</t>
  </si>
  <si>
    <t>Charlotte, NC FY24 10/1/23-9/30/24</t>
  </si>
  <si>
    <t>Charlottesville, VA FY24 10/1/23-9/30/24</t>
  </si>
  <si>
    <t>Chattanooga , TN FY24 10/1/23-9/30/24</t>
  </si>
  <si>
    <t>Cherry Hill / Moorestown, NJ FY24 10/1/23-9/30/24</t>
  </si>
  <si>
    <t>Chester / Radnor / Essington, PA FY24 10/1/23-9/30/24</t>
  </si>
  <si>
    <t>Chicago, IL FY24 10/1/23-9/30/24</t>
  </si>
  <si>
    <t>Cincinnati, OH FY24 10/1/23-9/30/24</t>
  </si>
  <si>
    <t>Clackamas, OR FY24 10/1/23-9/30/24</t>
  </si>
  <si>
    <t>Cleveland, OH FY24 10/1/23-9/30/24</t>
  </si>
  <si>
    <t>Cocoa Beach, FL FY24 10/1/23-9/30/24</t>
  </si>
  <si>
    <t>Cody, WY FY24 10/1/23-9/30/24</t>
  </si>
  <si>
    <t>Coeur d'Alene, ID FY24 10/1/23-9/30/24</t>
  </si>
  <si>
    <t>Colorado Springs, CO FY24 10/1/23-9/30/24</t>
  </si>
  <si>
    <t>Columbia, MD FY24 10/1/23-9/30/24</t>
  </si>
  <si>
    <t>Columbia, SC FY24 10/1/23-9/30/24</t>
  </si>
  <si>
    <t>Columbus, OH FY24 10/1/23-9/30/24</t>
  </si>
  <si>
    <t>Concord, NH FY24 10/1/23-9/30/24</t>
  </si>
  <si>
    <t>Conway, NH FY24 10/1/23-9/30/24</t>
  </si>
  <si>
    <t>Cortez, CO FY24 10/1/23-9/30/24</t>
  </si>
  <si>
    <t>Crested Butte / Gunnison, CO FY24 10/1/23-9/30/24</t>
  </si>
  <si>
    <t>Dallas, IA FY24 10/1/23-9/30/24</t>
  </si>
  <si>
    <t>Dallas, TX FY24 10/1/23-9/30/24</t>
  </si>
  <si>
    <t>Dayton / Fairborn, OH FY24 10/1/23-9/30/24</t>
  </si>
  <si>
    <t>Daytona Beach, FL FY24 10/1/23-9/30/24</t>
  </si>
  <si>
    <t>Deadwood / Spearfish , SD FY24 10/1/23-9/30/24</t>
  </si>
  <si>
    <t>Death Valley, CA FY24 10/1/23-9/30/24</t>
  </si>
  <si>
    <t>Denver / Aurora, CO FY24 10/1/23-9/30/24</t>
  </si>
  <si>
    <t>Des Moines, IA FY24 10/1/23-9/30/24</t>
  </si>
  <si>
    <t>Detroit, MI FY24 10/1/23-9/30/24</t>
  </si>
  <si>
    <t>District of Columbia, DC FY24 10/1/23-9/30/24</t>
  </si>
  <si>
    <t>Douglas , CO FY24 10/1/23-9/30/24</t>
  </si>
  <si>
    <t>Duluth, MN FY24 10/1/23-9/30/24</t>
  </si>
  <si>
    <t>Durango, CO FY24 10/1/23-9/30/24</t>
  </si>
  <si>
    <t>Durham, NC FY24 10/1/23-9/30/24</t>
  </si>
  <si>
    <t>Durham, NH FY24 10/1/23-9/30/24</t>
  </si>
  <si>
    <t>East Greenwich / Warwick, RI FY24 10/1/23-9/30/24</t>
  </si>
  <si>
    <t>East St. Louis / O'Fallon / Fairview Heights, IL FY24 10/1/23-9/30/24</t>
  </si>
  <si>
    <t>Eatontown / Freehold, NJ FY24 10/1/23-9/30/24</t>
  </si>
  <si>
    <t>Edison / Piscataway, NJ FY24 10/1/23-9/30/24</t>
  </si>
  <si>
    <t>Eugene / Florence, OR FY24 10/1/23-9/30/24</t>
  </si>
  <si>
    <t>Eureka / Arcata / McKinleyville, CA FY24 10/1/23-9/30/24</t>
  </si>
  <si>
    <t>Everett / Lynnwood, WA FY24 10/1/23-9/30/24</t>
  </si>
  <si>
    <t>Falmouth, MA FY24 10/1/23-9/30/24</t>
  </si>
  <si>
    <t>Fayetteville, NC FY24 10/1/23-9/30/24</t>
  </si>
  <si>
    <t>Flemington, NJ FY24 10/1/23-9/30/24</t>
  </si>
  <si>
    <t>Floral Park / Garden City / Great Neck, NY FY24 10/1/23-9/30/24</t>
  </si>
  <si>
    <t>Fort Collins / Loveland, CO FY24 10/1/23-9/30/24</t>
  </si>
  <si>
    <t>Fort Lauderdale, FL FY24 10/1/23-9/30/24</t>
  </si>
  <si>
    <t>Fort Myers, FL FY24 10/1/23-9/30/24</t>
  </si>
  <si>
    <t>Fort Walton Beach / De Funiak Springs, FL FY24 10/1/23-9/30/24</t>
  </si>
  <si>
    <t>Fresno, CA FY24 10/1/23-9/30/24</t>
  </si>
  <si>
    <t>Ft. Wayne, IN FY24 10/1/23-9/30/24</t>
  </si>
  <si>
    <t>Galveston, TX FY24 10/1/23-9/30/24</t>
  </si>
  <si>
    <t>Gettysburg, PA FY24 10/1/23-9/30/24</t>
  </si>
  <si>
    <t>Glens Falls, NY FY24 10/1/23-9/30/24</t>
  </si>
  <si>
    <t>Grand Canyon / Flagstaff, AZ FY24 10/1/23-9/30/24</t>
  </si>
  <si>
    <t>Grand Lake, CO FY24 10/1/23-9/30/24</t>
  </si>
  <si>
    <t>Grand Rapids, MI FY24 10/1/23-9/30/24</t>
  </si>
  <si>
    <t>Greensboro, NC FY24 10/1/23-9/30/24</t>
  </si>
  <si>
    <t>Gulf Breeze, FL FY24 10/1/23-9/30/24</t>
  </si>
  <si>
    <t>Gulf Shores, AL FY24 10/1/23-9/30/24</t>
  </si>
  <si>
    <t>Hamilton, OH FY24 10/1/23-9/30/24</t>
  </si>
  <si>
    <t>Harrisburg, PA FY24 10/1/23-9/30/24</t>
  </si>
  <si>
    <t>Hartford, CT FY24 10/1/23-9/30/24</t>
  </si>
  <si>
    <t>Helena, MT FY24 10/1/23-9/30/24</t>
  </si>
  <si>
    <t>Hershey, PA FY24 10/1/23-9/30/24</t>
  </si>
  <si>
    <t>Hilton Head, SC FY24 10/1/23-9/30/24</t>
  </si>
  <si>
    <t>Holland, MI FY24 10/1/23-9/30/24</t>
  </si>
  <si>
    <t>Hot Springs, AR FY24 10/1/23-9/30/24</t>
  </si>
  <si>
    <t>Hot Springs, SD FY24 10/1/23-9/30/24</t>
  </si>
  <si>
    <t>Houston, TX FY24 10/1/23-9/30/24</t>
  </si>
  <si>
    <t>Huntsville, AL FY24 10/1/23-9/30/24</t>
  </si>
  <si>
    <t>Hyannis, MA FY24 10/1/23-9/30/24</t>
  </si>
  <si>
    <t>Incline Village / Reno / Sparks, NV FY24 10/1/23-9/30/24</t>
  </si>
  <si>
    <t>Indianapolis / Carmel, IN FY24 10/1/23-9/30/24</t>
  </si>
  <si>
    <t>Ithaca, NY FY24 10/1/23-9/30/24</t>
  </si>
  <si>
    <t>Jackson / Pinedale, WY FY24 10/1/23-9/30/24</t>
  </si>
  <si>
    <t>Jamestown / Middletown / Newport, RI FY24 10/1/23-9/30/24</t>
  </si>
  <si>
    <t>Jekyll Island / Brunswick, GA FY24 10/1/23-9/30/24</t>
  </si>
  <si>
    <t>Kalispell/Whitefish, MT FY24 10/1/23-9/30/24</t>
  </si>
  <si>
    <t>Kansas City, MO FY24 10/1/23-9/30/24</t>
  </si>
  <si>
    <t>Kansas City / Overland Park, KS FY24 10/1/23-9/30/24</t>
  </si>
  <si>
    <t>Kayenta, AZ FY24 10/1/23-9/30/24</t>
  </si>
  <si>
    <t>Kennebunk / Kittery / Sanford, ME FY24 10/1/23-9/30/24</t>
  </si>
  <si>
    <t>Kenton, KY FY24 10/1/23-9/30/24</t>
  </si>
  <si>
    <t>Key West, FL FY24 10/1/23-9/30/24</t>
  </si>
  <si>
    <t>Kill Devil Hills, NC FY24 10/1/23-9/30/24</t>
  </si>
  <si>
    <t>Kingston, NY FY24 10/1/23-9/30/24</t>
  </si>
  <si>
    <t>Knoxville, TN FY24 10/1/23-9/30/24</t>
  </si>
  <si>
    <t>Laconia, NH FY24 10/1/23-9/30/24</t>
  </si>
  <si>
    <t>Lafayette / West Lafayette, IN FY24 10/1/23-9/30/24</t>
  </si>
  <si>
    <t>Lake Placid, NY FY24 10/1/23-9/30/24</t>
  </si>
  <si>
    <t>Lancaster, PA FY24 10/1/23-9/30/24</t>
  </si>
  <si>
    <t>Las Vegas, NV FY24 10/1/23-9/30/24</t>
  </si>
  <si>
    <t>Lebanon / Lincoln / West Lebanon, NH FY24 10/1/23-9/30/24</t>
  </si>
  <si>
    <t>Lewes, DE FY24 10/1/23-9/30/24</t>
  </si>
  <si>
    <t>Lexington, KY FY24 10/1/23-9/30/24</t>
  </si>
  <si>
    <t>Lincoln City, OR FY24 10/1/23-9/30/24</t>
  </si>
  <si>
    <t>Los Angeles, CA FY24 10/1/23-9/30/24</t>
  </si>
  <si>
    <t>Loudoun, VA FY24 10/1/23-9/30/24</t>
  </si>
  <si>
    <t>Louisville, KY FY24 10/1/23-9/30/24</t>
  </si>
  <si>
    <t>Lynchburg, VA FY24 10/1/23-9/30/24</t>
  </si>
  <si>
    <t>Mackinac Island, MI FY24 10/1/23-9/30/24</t>
  </si>
  <si>
    <t>Madison, WI FY24 10/1/23-9/30/24</t>
  </si>
  <si>
    <t>Malvern / Frazer / Berwyn, PA FY24 10/1/23-9/30/24</t>
  </si>
  <si>
    <t>Mammoth Lakes, CA FY24 10/1/23-9/30/24</t>
  </si>
  <si>
    <t>Manchester, NH FY24 10/1/23-9/30/24</t>
  </si>
  <si>
    <t>Manchester, VT FY24 10/1/23-9/30/24</t>
  </si>
  <si>
    <t>Marietta, GA FY24 10/1/23-9/30/24</t>
  </si>
  <si>
    <t>Martha's Vineyard, MA FY24 10/1/23-9/30/24</t>
  </si>
  <si>
    <t>Memphis, TN FY24 10/1/23-9/30/24</t>
  </si>
  <si>
    <t>Mentor, OH FY24 10/1/23-9/30/24</t>
  </si>
  <si>
    <t>Miami, FL FY24 10/1/23-9/30/24</t>
  </si>
  <si>
    <t>Midland, MI FY24 10/1/23-9/30/24</t>
  </si>
  <si>
    <t>Midland / Odessa, TX FY24 10/1/23-9/30/24</t>
  </si>
  <si>
    <t>Mill Valley / San Rafael / Novato, CA FY24 10/1/23-9/30/24</t>
  </si>
  <si>
    <t>Milwaukee, WI FY24 10/1/23-9/30/24</t>
  </si>
  <si>
    <t>Minneapolis / St. Paul, MN FY24 10/1/23-9/30/24</t>
  </si>
  <si>
    <t>Missoula, MT FY24 10/1/23-9/30/24</t>
  </si>
  <si>
    <t>Moab, UT FY24 10/1/23-9/30/24</t>
  </si>
  <si>
    <t>Mobile, AL FY24 10/1/23-9/30/24</t>
  </si>
  <si>
    <t>Monterey, CA FY24 10/1/23-9/30/24</t>
  </si>
  <si>
    <t>Montgomery, PA FY24 10/1/23-9/30/24</t>
  </si>
  <si>
    <t>Montpelier, VT FY24 10/1/23-9/30/24</t>
  </si>
  <si>
    <t>Montrose, CO FY24 10/1/23-9/30/24</t>
  </si>
  <si>
    <t>Muskegon, MI FY24 10/1/23-9/30/24</t>
  </si>
  <si>
    <t>Myrtle Beach, SC FY24 10/1/23-9/30/24</t>
  </si>
  <si>
    <t>Nantucket, MA FY24 10/1/23-9/30/24</t>
  </si>
  <si>
    <t>Napa, CA FY24 10/1/23-9/30/24</t>
  </si>
  <si>
    <t>Naples, FL FY24 10/1/23-9/30/24</t>
  </si>
  <si>
    <t>Nashville, TN FY24 10/1/23-9/30/24</t>
  </si>
  <si>
    <t>New Haven, CT FY24 10/1/23-9/30/24</t>
  </si>
  <si>
    <t>New London / Groton, CT FY24 10/1/23-9/30/24</t>
  </si>
  <si>
    <t>New Orleans, LA FY24 10/1/23-9/30/24</t>
  </si>
  <si>
    <t>New York City, NY FY24 10/1/23-9/30/24</t>
  </si>
  <si>
    <t>Newark, NJ FY24 10/1/23-9/30/24</t>
  </si>
  <si>
    <t>Niagara Falls, NY FY24 10/1/23-9/30/24</t>
  </si>
  <si>
    <t>Northampton, MA FY24 10/1/23-9/30/24</t>
  </si>
  <si>
    <t>Nyack / Palisades, NY FY24 10/1/23-9/30/24</t>
  </si>
  <si>
    <t>Oak Brook Terrace, IL FY24 10/1/23-9/30/24</t>
  </si>
  <si>
    <t>Oakhurst, CA FY24 10/1/23-9/30/24</t>
  </si>
  <si>
    <t>Oakland, CA FY24 10/1/23-9/30/24</t>
  </si>
  <si>
    <t>Ocean City, MD FY24 10/1/23-9/30/24</t>
  </si>
  <si>
    <t>Ocean Shores, WA FY24 10/1/23-9/30/24</t>
  </si>
  <si>
    <t>Oklahoma City, OK FY24 10/1/23-9/30/24</t>
  </si>
  <si>
    <t>Olympia / Tumwater, WA FY24 10/1/23-9/30/24</t>
  </si>
  <si>
    <t>Omaha, NE FY24 10/1/23-9/30/24</t>
  </si>
  <si>
    <t>Orlando, FL FY24 10/1/23-9/30/24</t>
  </si>
  <si>
    <t>Oxford, MS FY24 10/1/23-9/30/24</t>
  </si>
  <si>
    <t>Palm Springs, CA FY24 10/1/23-9/30/24</t>
  </si>
  <si>
    <t>Panama City, FL FY24 10/1/23-9/30/24</t>
  </si>
  <si>
    <t>Park City, UT FY24 10/1/23-9/30/24</t>
  </si>
  <si>
    <t>Parsippany, NJ FY24 10/1/23-9/30/24</t>
  </si>
  <si>
    <t>Pecos, TX FY24 10/1/23-9/30/24</t>
  </si>
  <si>
    <t>Pensacola , FL FY24 10/1/23-9/30/24</t>
  </si>
  <si>
    <t>Petoskey, MI FY24 10/1/23-9/30/24</t>
  </si>
  <si>
    <t>Philadelphia, PA FY24 10/1/23-9/30/24</t>
  </si>
  <si>
    <t>Phoenix / Scottsdale, AZ FY24 10/1/23-9/30/24</t>
  </si>
  <si>
    <t>Pittsburgh, PA FY24 10/1/23-9/30/24</t>
  </si>
  <si>
    <t>Pittsfield, MA FY24 10/1/23-9/30/24</t>
  </si>
  <si>
    <t>Plano, TX FY24 10/1/23-9/30/24</t>
  </si>
  <si>
    <t>Plymouth / Taunton / New Bedford, MA FY24 10/1/23-9/30/24</t>
  </si>
  <si>
    <t>Point Arena / Gualala, CA FY24 10/1/23-9/30/24</t>
  </si>
  <si>
    <t>Pontiac / Auburn Hills , MI FY24 10/1/23-9/30/24</t>
  </si>
  <si>
    <t>Port Angeles / Port Townsend, WA FY24 10/1/23-9/30/24</t>
  </si>
  <si>
    <t>Portland, ME FY24 10/1/23-9/30/24</t>
  </si>
  <si>
    <t>Portland, OR FY24 10/1/23-9/30/24</t>
  </si>
  <si>
    <t>Portsmouth, NH FY24 10/1/23-9/30/24</t>
  </si>
  <si>
    <t>Poughkeepsie, NY FY24 10/1/23-9/30/24</t>
  </si>
  <si>
    <t>Princeton / Trenton, NJ FY24 10/1/23-9/30/24</t>
  </si>
  <si>
    <t>Providence / Bristol, RI FY24 10/1/23-9/30/24</t>
  </si>
  <si>
    <t>Provo, UT FY24 10/1/23-9/30/24</t>
  </si>
  <si>
    <t>Punta Gorda, FL FY24 10/1/23-9/30/24</t>
  </si>
  <si>
    <t>Quincy, MA FY24 10/1/23-9/30/24</t>
  </si>
  <si>
    <t>Raleigh, NC FY24 10/1/23-9/30/24</t>
  </si>
  <si>
    <t>Rapid City, SD FY24 10/1/23-9/30/24</t>
  </si>
  <si>
    <t>Reading, PA FY24 10/1/23-9/30/24</t>
  </si>
  <si>
    <t>Richland / Pasco, WA FY24 10/1/23-9/30/24</t>
  </si>
  <si>
    <t>Richmond, VA FY24 10/1/23-9/30/24</t>
  </si>
  <si>
    <t>Riverhead / Ronkonkoma / Melville, NY FY24 10/1/23-9/30/24</t>
  </si>
  <si>
    <t>Roanoke, VA FY24 10/1/23-9/30/24</t>
  </si>
  <si>
    <t>Rochester, MN FY24 10/1/23-9/30/24</t>
  </si>
  <si>
    <t>Rochester, NY FY24 10/1/23-9/30/24</t>
  </si>
  <si>
    <t>Sacramento, CA FY24 10/1/23-9/30/24</t>
  </si>
  <si>
    <t>Salt Lake City, UT FY24 10/1/23-9/30/24</t>
  </si>
  <si>
    <t>San Antonio, TX FY24 10/1/23-9/30/24</t>
  </si>
  <si>
    <t>San Diego, CA FY24 10/1/23-9/30/24</t>
  </si>
  <si>
    <t>San Francisco, CA FY24 10/1/23-9/30/24</t>
  </si>
  <si>
    <t>San Luis Obispo, CA FY24 10/1/23-9/30/24</t>
  </si>
  <si>
    <t>San Mateo / Foster City / Belmont, CA FY24 10/1/23-9/30/24</t>
  </si>
  <si>
    <t>Sandusky, OH FY24 10/1/23-9/30/24</t>
  </si>
  <si>
    <t>Santa Barbara, CA FY24 10/1/23-9/30/24</t>
  </si>
  <si>
    <t>Santa Cruz, CA FY24 10/1/23-9/30/24</t>
  </si>
  <si>
    <t>Santa Fe, NM FY24 10/1/23-9/30/24</t>
  </si>
  <si>
    <t>Santa Monica , CA FY24 10/1/23-9/30/24</t>
  </si>
  <si>
    <t>Santa Rosa, CA FY24 10/1/23-9/30/24</t>
  </si>
  <si>
    <t>Sarasota, FL FY24 10/1/23-9/30/24</t>
  </si>
  <si>
    <t>Saratoga Springs / Schenectady, NY FY24 10/1/23-9/30/24</t>
  </si>
  <si>
    <t>Savannah, GA FY24 10/1/23-9/30/24</t>
  </si>
  <si>
    <t>Seaside, OR FY24 10/1/23-9/30/24</t>
  </si>
  <si>
    <t>Seattle, WA FY24 10/1/23-9/30/24</t>
  </si>
  <si>
    <t>Sebring, FL FY24 10/1/23-9/30/24</t>
  </si>
  <si>
    <t>Sedona, AZ FY24 10/1/23-9/30/24</t>
  </si>
  <si>
    <t>Silverthorne / Breckenridge, CO FY24 10/1/23-9/30/24</t>
  </si>
  <si>
    <t>Somerset, NJ FY24 10/1/23-9/30/24</t>
  </si>
  <si>
    <t>South Haven, MI FY24 10/1/23-9/30/24</t>
  </si>
  <si>
    <t>South Lake Tahoe, CA FY24 10/1/23-9/30/24</t>
  </si>
  <si>
    <t>South Padre Island, TX FY24 10/1/23-9/30/24</t>
  </si>
  <si>
    <t>Southaven, MS FY24 10/1/23-9/30/24</t>
  </si>
  <si>
    <t>Spokane, WA FY24 10/1/23-9/30/24</t>
  </si>
  <si>
    <t>Springfield, MA FY24 10/1/23-9/30/24</t>
  </si>
  <si>
    <t>Springfield / Cranford / New Providence, NJ FY24 10/1/23-9/30/24</t>
  </si>
  <si>
    <t>St. Augustine, FL FY24 10/1/23-9/30/24</t>
  </si>
  <si>
    <t>St. Louis, MO FY24 10/1/23-9/30/24</t>
  </si>
  <si>
    <t>Starkville , MS FY24 10/1/23-9/30/24</t>
  </si>
  <si>
    <t>State College , PA FY24 10/1/23-9/30/24</t>
  </si>
  <si>
    <t>Steamboat Springs, CO FY24 10/1/23-9/30/24</t>
  </si>
  <si>
    <t>Stockton , CA FY24 10/1/23-9/30/24</t>
  </si>
  <si>
    <t>Stowe , VT FY24 10/1/23-9/30/24</t>
  </si>
  <si>
    <t>Stuart, FL FY24 10/1/23-9/30/24</t>
  </si>
  <si>
    <t>Sturgeon Bay, WI FY24 10/1/23-9/30/24</t>
  </si>
  <si>
    <t>Sun Valley / Ketchum, ID FY24 10/1/23-9/30/24</t>
  </si>
  <si>
    <t>Sunnyvale / Palo Alto / San Jose, CA FY24 10/1/23-9/30/24</t>
  </si>
  <si>
    <t>Syracuse / Oswego, NY FY24 10/1/23-9/30/24</t>
  </si>
  <si>
    <t>Tacoma, WA FY24 10/1/23-9/30/24</t>
  </si>
  <si>
    <t>Tahoe City, CA FY24 10/1/23-9/30/24</t>
  </si>
  <si>
    <t>Tallahassee, FL FY24 10/1/23-9/30/24</t>
  </si>
  <si>
    <t>Tampa / St. Petersburg, FL FY24 10/1/23-9/30/24</t>
  </si>
  <si>
    <t>Taos, NM FY24 10/1/23-9/30/24</t>
  </si>
  <si>
    <t>Tarrytown / White Plains / New Rochelle, NY FY24 10/1/23-9/30/24</t>
  </si>
  <si>
    <t>Telluride, CO FY24 10/1/23-9/30/24</t>
  </si>
  <si>
    <t>Toms River, NJ FY24 10/1/23-9/30/24</t>
  </si>
  <si>
    <t>Traverse City, MI FY24 10/1/23-9/30/24</t>
  </si>
  <si>
    <t>Troy , NY FY24 10/1/23-9/30/24</t>
  </si>
  <si>
    <t>Truckee, CA FY24 10/1/23-9/30/24</t>
  </si>
  <si>
    <t>Tucson, AZ FY24 10/1/23-9/30/24</t>
  </si>
  <si>
    <t>Vail, CO FY24 10/1/23-9/30/24</t>
  </si>
  <si>
    <t>Vancouver, WA FY24 10/1/23-9/30/24</t>
  </si>
  <si>
    <t>Vero Beach, FL FY24 10/1/23-9/30/24</t>
  </si>
  <si>
    <t>Virginia Beach, VA FY24 10/1/23-9/30/24</t>
  </si>
  <si>
    <t>Visalia, CA FY24 10/1/23-9/30/24</t>
  </si>
  <si>
    <t>Waco, TX FY24 10/1/23-9/30/24</t>
  </si>
  <si>
    <t>Wallops Island, VA FY24 10/1/23-9/30/24</t>
  </si>
  <si>
    <t>West Point, NY FY24 10/1/23-9/30/24</t>
  </si>
  <si>
    <t>West Sacramento / Davis, CA FY24 10/1/23-9/30/24</t>
  </si>
  <si>
    <t>White River Junction, VT FY24 10/1/23-9/30/24</t>
  </si>
  <si>
    <t>Williamsburg / York, VA FY24 10/1/23-9/30/24</t>
  </si>
  <si>
    <t>Wilmington, DE FY24 10/1/23-9/30/24</t>
  </si>
  <si>
    <t>Wilmington, NC FY24 10/1/23-9/30/24</t>
  </si>
  <si>
    <t>Wisconsin Dells, WI FY24 10/1/23-9/30/24</t>
  </si>
  <si>
    <t>Worcester, MA FY24 10/1/23-9/30/24</t>
  </si>
  <si>
    <t>Yosemite National Park, CA FY24 10/1/23-9/30/24</t>
  </si>
  <si>
    <t>Standard Rate: Location Not Listed FY24 10/1/23-9/30/24</t>
  </si>
  <si>
    <t>Standard Rate: Location Not Listed FY25 10/1/24-9/30/25</t>
  </si>
  <si>
    <t>Birmingham, AL FY25 10/1/24-9/30/25</t>
  </si>
  <si>
    <t>Gulf Shores, AL FY25 10/1/24-9/30/25</t>
  </si>
  <si>
    <t>Huntsville, AL FY25 10/1/24-9/30/25</t>
  </si>
  <si>
    <t>Mobile, AL FY25 10/1/24-9/30/25</t>
  </si>
  <si>
    <t>Hot Springs, AR FY25 10/1/24-9/30/25</t>
  </si>
  <si>
    <t>Grand Canyon / Flagstaff, AZ FY25 10/1/24-9/30/25</t>
  </si>
  <si>
    <t>Kayenta, AZ FY25 10/1/24-9/30/25</t>
  </si>
  <si>
    <t>Phoenix / Scottsdale, AZ FY25 10/1/24-9/30/25</t>
  </si>
  <si>
    <t>Sedona, AZ FY25 10/1/24-9/30/25</t>
  </si>
  <si>
    <t>Tucson, AZ FY25 10/1/24-9/30/25</t>
  </si>
  <si>
    <t>Antioch / Brentwood / Concord, CA FY25 10/1/24-9/30/25</t>
  </si>
  <si>
    <t>Bakersfield / Ridgecrest, CA FY25 10/1/24-9/30/25</t>
  </si>
  <si>
    <t>Barstow / Ontario / Victorville, CA FY25 10/1/24-9/30/25</t>
  </si>
  <si>
    <t>Death Valley, CA FY25 10/1/24-9/30/25</t>
  </si>
  <si>
    <t>Eureka / Arcata / McKinleyville, CA FY25 10/1/24-9/30/25</t>
  </si>
  <si>
    <t>Fresno, CA FY25 10/1/24-9/30/25</t>
  </si>
  <si>
    <t>Los Angeles, CA FY25 10/1/24-9/30/25</t>
  </si>
  <si>
    <t>Mammoth Lakes, CA FY25 10/1/24-9/30/25</t>
  </si>
  <si>
    <t>Mill Valley / San Rafael / Novato, CA FY25 10/1/24-9/30/25</t>
  </si>
  <si>
    <t>Monterey, CA FY25 10/1/24-9/30/25</t>
  </si>
  <si>
    <t>Napa, CA FY25 10/1/24-9/30/25</t>
  </si>
  <si>
    <t>Oakhurst, CA FY25 10/1/24-9/30/25</t>
  </si>
  <si>
    <t>Oakland, CA FY25 10/1/24-9/30/25</t>
  </si>
  <si>
    <t>Palm Springs, CA FY25 10/1/24-9/30/25</t>
  </si>
  <si>
    <t>Point Arena / Gualala, CA FY25 10/1/24-9/30/25</t>
  </si>
  <si>
    <t>Sacramento, CA FY25 10/1/24-9/30/25</t>
  </si>
  <si>
    <t>San Diego, CA FY25 10/1/24-9/30/25</t>
  </si>
  <si>
    <t>San Francisco, CA FY25 10/1/24-9/30/25</t>
  </si>
  <si>
    <t>San Luis Obispo, CA FY25 10/1/24-9/30/25</t>
  </si>
  <si>
    <t>San Mateo / Foster City / Belmont, CA FY25 10/1/24-9/30/25</t>
  </si>
  <si>
    <t>Santa Barbara, CA FY25 10/1/24-9/30/25</t>
  </si>
  <si>
    <t>Santa Cruz, CA FY25 10/1/24-9/30/25</t>
  </si>
  <si>
    <t>Santa Monica , CA FY25 10/1/24-9/30/25</t>
  </si>
  <si>
    <t>Santa Rosa, CA FY25 10/1/24-9/30/25</t>
  </si>
  <si>
    <t>South Lake Tahoe, CA FY25 10/1/24-9/30/25</t>
  </si>
  <si>
    <t>Stockton , CA FY25 10/1/24-9/30/25</t>
  </si>
  <si>
    <t>Sunnyvale / Palo Alto / San Jose, CA FY25 10/1/24-9/30/25</t>
  </si>
  <si>
    <t>Tahoe City, CA FY25 10/1/24-9/30/25</t>
  </si>
  <si>
    <t>Truckee, CA FY25 10/1/24-9/30/25</t>
  </si>
  <si>
    <t>Visalia, CA FY25 10/1/24-9/30/25</t>
  </si>
  <si>
    <t>West Sacramento / Davis, CA FY25 10/1/24-9/30/25</t>
  </si>
  <si>
    <t>Yosemite National Park, CA FY25 10/1/24-9/30/25</t>
  </si>
  <si>
    <t>Aspen, CO FY25 10/1/24-9/30/25</t>
  </si>
  <si>
    <t>Boulder / Broomfield, CO FY25 10/1/24-9/30/25</t>
  </si>
  <si>
    <t>Colorado Springs, CO FY25 10/1/24-9/30/25</t>
  </si>
  <si>
    <t>Cortez, CO FY25 10/1/24-9/30/25</t>
  </si>
  <si>
    <t>Crested Butte / Gunnison, CO FY25 10/1/24-9/30/25</t>
  </si>
  <si>
    <t>Denver / Aurora, CO FY25 10/1/24-9/30/25</t>
  </si>
  <si>
    <t>Douglas , CO FY25 10/1/24-9/30/25</t>
  </si>
  <si>
    <t>Durango, CO FY25 10/1/24-9/30/25</t>
  </si>
  <si>
    <t>Fort Collins / Loveland, CO FY25 10/1/24-9/30/25</t>
  </si>
  <si>
    <t>Grand Lake, CO FY25 10/1/24-9/30/25</t>
  </si>
  <si>
    <t>Montrose, CO FY25 10/1/24-9/30/25</t>
  </si>
  <si>
    <t>Silverthorne / Breckenridge, CO FY25 10/1/24-9/30/25</t>
  </si>
  <si>
    <t>Steamboat Springs, CO FY25 10/1/24-9/30/25</t>
  </si>
  <si>
    <t>Telluride, CO FY25 10/1/24-9/30/25</t>
  </si>
  <si>
    <t>Vail, CO FY25 10/1/24-9/30/25</t>
  </si>
  <si>
    <t>Bridgeport / Danbury, CT FY25 10/1/24-9/30/25</t>
  </si>
  <si>
    <t>Hartford, CT FY25 10/1/24-9/30/25</t>
  </si>
  <si>
    <t>New Haven, CT FY25 10/1/24-9/30/25</t>
  </si>
  <si>
    <t>New London / Groton, CT FY25 10/1/24-9/30/25</t>
  </si>
  <si>
    <t>District of Columbia, DC FY25 10/1/24-9/30/25</t>
  </si>
  <si>
    <t>Lewes, DE FY25 10/1/24-9/30/25</t>
  </si>
  <si>
    <t>Wilmington, DE FY25 10/1/24-9/30/25</t>
  </si>
  <si>
    <t>Boca Raton / Delray Beach / Jupiter, FL FY25 10/1/24-9/30/25</t>
  </si>
  <si>
    <t>Bradenton, FL FY25 10/1/24-9/30/25</t>
  </si>
  <si>
    <t>Cocoa Beach, FL FY25 10/1/24-9/30/25</t>
  </si>
  <si>
    <t>Daytona Beach, FL FY25 10/1/24-9/30/25</t>
  </si>
  <si>
    <t>Fort Lauderdale, FL FY25 10/1/24-9/30/25</t>
  </si>
  <si>
    <t>Fort Myers, FL FY25 10/1/24-9/30/25</t>
  </si>
  <si>
    <t>Fort Walton Beach / De Funiak Springs, FL FY25 10/1/24-9/30/25</t>
  </si>
  <si>
    <t>Gulf Breeze, FL FY25 10/1/24-9/30/25</t>
  </si>
  <si>
    <t>Key West, FL FY25 10/1/24-9/30/25</t>
  </si>
  <si>
    <t>Miami, FL FY25 10/1/24-9/30/25</t>
  </si>
  <si>
    <t>Naples, FL FY25 10/1/24-9/30/25</t>
  </si>
  <si>
    <t>Orlando, FL FY25 10/1/24-9/30/25</t>
  </si>
  <si>
    <t>Panama City, FL FY25 10/1/24-9/30/25</t>
  </si>
  <si>
    <t>Pensacola , FL FY25 10/1/24-9/30/25</t>
  </si>
  <si>
    <t>Punta Gorda, FL FY25 10/1/24-9/30/25</t>
  </si>
  <si>
    <t>Sarasota, FL FY25 10/1/24-9/30/25</t>
  </si>
  <si>
    <t>Sebring, FL FY25 10/1/24-9/30/25</t>
  </si>
  <si>
    <t>St. Augustine, FL FY25 10/1/24-9/30/25</t>
  </si>
  <si>
    <t>Stuart, FL FY25 10/1/24-9/30/25</t>
  </si>
  <si>
    <t>Tallahassee, FL FY25 10/1/24-9/30/25</t>
  </si>
  <si>
    <t>Tampa / St. Petersburg, FL FY25 10/1/24-9/30/25</t>
  </si>
  <si>
    <t>Vero Beach, FL FY25 10/1/24-9/30/25</t>
  </si>
  <si>
    <t>Athens, GA FY25 10/1/24-9/30/25</t>
  </si>
  <si>
    <t>Atlanta, GA FY25 10/1/24-9/30/25</t>
  </si>
  <si>
    <t>Augusta, GA FY25 10/1/24-9/30/25</t>
  </si>
  <si>
    <t>Jekyll Island / Brunswick, GA FY25 10/1/24-9/30/25</t>
  </si>
  <si>
    <t>Marietta, GA FY25 10/1/24-9/30/25</t>
  </si>
  <si>
    <t>Savannah, GA FY25 10/1/24-9/30/25</t>
  </si>
  <si>
    <t>Dallas, IA FY25 10/1/24-9/30/25</t>
  </si>
  <si>
    <t>Des Moines, IA FY25 10/1/24-9/30/25</t>
  </si>
  <si>
    <t>Boise, ID FY25 10/1/24-9/30/25</t>
  </si>
  <si>
    <t>Coeur d'Alene, ID FY25 10/1/24-9/30/25</t>
  </si>
  <si>
    <t>Sun Valley / Ketchum, ID FY25 10/1/24-9/30/25</t>
  </si>
  <si>
    <t>Bolingbrook / Romeoville / Lemont, IL FY25 10/1/24-9/30/25</t>
  </si>
  <si>
    <t>Chicago, IL FY25 10/1/24-9/30/25</t>
  </si>
  <si>
    <t>East St. Louis / O'Fallon / Fairview Heights, IL FY25 10/1/24-9/30/25</t>
  </si>
  <si>
    <t>Oak Brook Terrace, IL FY25 10/1/24-9/30/25</t>
  </si>
  <si>
    <t>Bloomington , IN FY25 10/1/24-9/30/25</t>
  </si>
  <si>
    <t>Indianapolis / Carmel, IN FY25 10/1/24-9/30/25</t>
  </si>
  <si>
    <t>Lafayette / West Lafayette, IN FY25 10/1/24-9/30/25</t>
  </si>
  <si>
    <t>Kansas City / Overland Park, KS FY25 10/1/24-9/30/25</t>
  </si>
  <si>
    <t>Boone, KY FY25 10/1/24-9/30/25</t>
  </si>
  <si>
    <t>Kenton, KY FY25 10/1/24-9/30/25</t>
  </si>
  <si>
    <t>Lexington, KY FY25 10/1/24-9/30/25</t>
  </si>
  <si>
    <t>Louisville, KY FY25 10/1/24-9/30/25</t>
  </si>
  <si>
    <t>Alexandria / Leesville / Natchitoches, LA FY25 10/1/24-9/30/25</t>
  </si>
  <si>
    <t>New Orleans, LA FY25 10/1/24-9/30/25</t>
  </si>
  <si>
    <t>Andover, MA FY25 10/1/24-9/30/25</t>
  </si>
  <si>
    <t>Boston / Cambridge, MA FY25 10/1/24-9/30/25</t>
  </si>
  <si>
    <t>Burlington / Woburn, MA FY25 10/1/24-9/30/25</t>
  </si>
  <si>
    <t>Falmouth, MA FY25 10/1/24-9/30/25</t>
  </si>
  <si>
    <t>Hyannis, MA FY25 10/1/24-9/30/25</t>
  </si>
  <si>
    <t>Martha's Vineyard, MA FY25 10/1/24-9/30/25</t>
  </si>
  <si>
    <t>Nantucket, MA FY25 10/1/24-9/30/25</t>
  </si>
  <si>
    <t>Northampton, MA FY25 10/1/24-9/30/25</t>
  </si>
  <si>
    <t>Pittsfield, MA FY25 10/1/24-9/30/25</t>
  </si>
  <si>
    <t>Plymouth / Taunton / New Bedford, MA FY25 10/1/24-9/30/25</t>
  </si>
  <si>
    <t>Quincy, MA FY25 10/1/24-9/30/25</t>
  </si>
  <si>
    <t>Springfield, MA FY25 10/1/24-9/30/25</t>
  </si>
  <si>
    <t>Worcester, MA FY25 10/1/24-9/30/25</t>
  </si>
  <si>
    <t>Aberdeen / Bel Air / Belcamp, MD FY25 10/1/24-9/30/25</t>
  </si>
  <si>
    <t>Annapolis, MD FY25 10/1/24-9/30/25</t>
  </si>
  <si>
    <t>Baltimore City, MD FY25 10/1/24-9/30/25</t>
  </si>
  <si>
    <t>Cambridge / St. Michaels, MD FY25 10/1/24-9/30/25</t>
  </si>
  <si>
    <t>Centreville, MD FY25 10/1/24-9/30/25</t>
  </si>
  <si>
    <t>Columbia, MD FY25 10/1/24-9/30/25</t>
  </si>
  <si>
    <t>Ocean City, MD FY25 10/1/24-9/30/25</t>
  </si>
  <si>
    <t>Bar Harbor / Rockport, ME FY25 10/1/24-9/30/25</t>
  </si>
  <si>
    <t>Kennebunk / Kittery / Sanford, ME FY25 10/1/24-9/30/25</t>
  </si>
  <si>
    <t>Portland, ME FY25 10/1/24-9/30/25</t>
  </si>
  <si>
    <t>Ann Arbor, MI FY25 10/1/24-9/30/25</t>
  </si>
  <si>
    <t>Detroit, MI FY25 10/1/24-9/30/25</t>
  </si>
  <si>
    <t>Grand Rapids, MI FY25 10/1/24-9/30/25</t>
  </si>
  <si>
    <t>Holland, MI FY25 10/1/24-9/30/25</t>
  </si>
  <si>
    <t>Mackinac Island, MI FY25 10/1/24-9/30/25</t>
  </si>
  <si>
    <t>Midland, MI FY25 10/1/24-9/30/25</t>
  </si>
  <si>
    <t>Muskegon, MI FY25 10/1/24-9/30/25</t>
  </si>
  <si>
    <t>Petoskey, MI FY25 10/1/24-9/30/25</t>
  </si>
  <si>
    <t>Pontiac / Auburn Hills , MI FY25 10/1/24-9/30/25</t>
  </si>
  <si>
    <t>South Haven, MI FY25 10/1/24-9/30/25</t>
  </si>
  <si>
    <t>Traverse City, MI FY25 10/1/24-9/30/25</t>
  </si>
  <si>
    <t>Duluth, MN FY25 10/1/24-9/30/25</t>
  </si>
  <si>
    <t>Minneapolis / St. Paul, MN FY25 10/1/24-9/30/25</t>
  </si>
  <si>
    <t>Rochester, MN FY25 10/1/24-9/30/25</t>
  </si>
  <si>
    <t>Kansas City, MO FY25 10/1/24-9/30/25</t>
  </si>
  <si>
    <t>St. Louis, MO FY25 10/1/24-9/30/25</t>
  </si>
  <si>
    <t>Oxford, MS FY25 10/1/24-9/30/25</t>
  </si>
  <si>
    <t>Southaven, MS FY25 10/1/24-9/30/25</t>
  </si>
  <si>
    <t>Starkville , MS FY25 10/1/24-9/30/25</t>
  </si>
  <si>
    <t>Big Sky / West Yellowstone/Gardiner, MT FY25 10/1/24-9/30/25</t>
  </si>
  <si>
    <t>Helena, MT FY25 10/1/24-9/30/25</t>
  </si>
  <si>
    <t>Kalispell/Whitefish, MT FY25 10/1/24-9/30/25</t>
  </si>
  <si>
    <t>Missoula, MT FY25 10/1/24-9/30/25</t>
  </si>
  <si>
    <t>Asheville , NC FY25 10/1/24-9/30/25</t>
  </si>
  <si>
    <t>Atlantic Beach / Morehead City, NC FY25 10/1/24-9/30/25</t>
  </si>
  <si>
    <t>Chapel Hill, NC FY25 10/1/24-9/30/25</t>
  </si>
  <si>
    <t>Charlotte, NC FY25 10/1/24-9/30/25</t>
  </si>
  <si>
    <t>Durham, NC FY25 10/1/24-9/30/25</t>
  </si>
  <si>
    <t>Fayetteville, NC FY25 10/1/24-9/30/25</t>
  </si>
  <si>
    <t>Greensboro, NC FY25 10/1/24-9/30/25</t>
  </si>
  <si>
    <t>Kill Devil Hills, NC FY25 10/1/24-9/30/25</t>
  </si>
  <si>
    <t>Raleigh, NC FY25 10/1/24-9/30/25</t>
  </si>
  <si>
    <t>Wilmington, NC FY25 10/1/24-9/30/25</t>
  </si>
  <si>
    <t>Omaha, NE FY25 10/1/24-9/30/25</t>
  </si>
  <si>
    <t>Concord, NH FY25 10/1/24-9/30/25</t>
  </si>
  <si>
    <t>Conway, NH FY25 10/1/24-9/30/25</t>
  </si>
  <si>
    <t>Durham, NH FY25 10/1/24-9/30/25</t>
  </si>
  <si>
    <t>Laconia, NH FY25 10/1/24-9/30/25</t>
  </si>
  <si>
    <t>Lebanon / Lincoln / West Lebanon, NH FY25 10/1/24-9/30/25</t>
  </si>
  <si>
    <t>Manchester, NH FY25 10/1/24-9/30/25</t>
  </si>
  <si>
    <t>Portsmouth, NH FY25 10/1/24-9/30/25</t>
  </si>
  <si>
    <t>Cherry Hill / Moorestown, NJ FY25 10/1/24-9/30/25</t>
  </si>
  <si>
    <t>Eatontown / Freehold, NJ FY25 10/1/24-9/30/25</t>
  </si>
  <si>
    <t>Edison / Piscataway, NJ FY25 10/1/24-9/30/25</t>
  </si>
  <si>
    <t>Flemington, NJ FY25 10/1/24-9/30/25</t>
  </si>
  <si>
    <t>Newark, NJ FY25 10/1/24-9/30/25</t>
  </si>
  <si>
    <t>Parsippany, NJ FY25 10/1/24-9/30/25</t>
  </si>
  <si>
    <t>Princeton / Trenton, NJ FY25 10/1/24-9/30/25</t>
  </si>
  <si>
    <t>Somerset, NJ FY25 10/1/24-9/30/25</t>
  </si>
  <si>
    <t>Springfield / Cranford / New Providence, NJ FY25 10/1/24-9/30/25</t>
  </si>
  <si>
    <t>Toms River, NJ FY25 10/1/24-9/30/25</t>
  </si>
  <si>
    <t>Albuquerque, NM FY25 10/1/24-9/30/25</t>
  </si>
  <si>
    <t>Carlsbad, NM FY25 10/1/24-9/30/25</t>
  </si>
  <si>
    <t>Santa Fe, NM FY25 10/1/24-9/30/25</t>
  </si>
  <si>
    <t>Taos, NM FY25 10/1/24-9/30/25</t>
  </si>
  <si>
    <t>Incline Village / Reno / Sparks, NV FY25 10/1/24-9/30/25</t>
  </si>
  <si>
    <t>Las Vegas, NV FY25 10/1/24-9/30/25</t>
  </si>
  <si>
    <t>Albany, NY FY25 10/1/24-9/30/25</t>
  </si>
  <si>
    <t>Binghamton, NY FY25 10/1/24-9/30/25</t>
  </si>
  <si>
    <t>Buffalo, NY FY25 10/1/24-9/30/25</t>
  </si>
  <si>
    <t>Floral Park / Garden City / Great Neck, NY FY25 10/1/24-9/30/25</t>
  </si>
  <si>
    <t>Glens Falls, NY FY25 10/1/24-9/30/25</t>
  </si>
  <si>
    <t>Ithaca, NY FY25 10/1/24-9/30/25</t>
  </si>
  <si>
    <t>Kingston, NY FY25 10/1/24-9/30/25</t>
  </si>
  <si>
    <t>Lake Placid, NY FY25 10/1/24-9/30/25</t>
  </si>
  <si>
    <t>New York City, NY FY25 10/1/24-9/30/25</t>
  </si>
  <si>
    <t>Niagara Falls, NY FY25 10/1/24-9/30/25</t>
  </si>
  <si>
    <t>Nyack / Palisades, NY FY25 10/1/24-9/30/25</t>
  </si>
  <si>
    <t>Poughkeepsie, NY FY25 10/1/24-9/30/25</t>
  </si>
  <si>
    <t>Riverhead / Ronkonkoma / Melville, NY FY25 10/1/24-9/30/25</t>
  </si>
  <si>
    <t>Rochester, NY FY25 10/1/24-9/30/25</t>
  </si>
  <si>
    <t>Saratoga Springs / Schenectady, NY FY25 10/1/24-9/30/25</t>
  </si>
  <si>
    <t>Syracuse / Oswego, NY FY25 10/1/24-9/30/25</t>
  </si>
  <si>
    <t>Tarrytown / White Plains / New Rochelle, NY FY25 10/1/24-9/30/25</t>
  </si>
  <si>
    <t>Troy , NY FY25 10/1/24-9/30/25</t>
  </si>
  <si>
    <t>West Point, NY FY25 10/1/24-9/30/25</t>
  </si>
  <si>
    <t>Cincinnati, OH FY25 10/1/24-9/30/25</t>
  </si>
  <si>
    <t>Cleveland, OH FY25 10/1/24-9/30/25</t>
  </si>
  <si>
    <t>Columbus, OH FY25 10/1/24-9/30/25</t>
  </si>
  <si>
    <t>Dayton / Fairborn, OH FY25 10/1/24-9/30/25</t>
  </si>
  <si>
    <t>Hamilton, OH FY25 10/1/24-9/30/25</t>
  </si>
  <si>
    <t>Sandusky, OH FY25 10/1/24-9/30/25</t>
  </si>
  <si>
    <t>Oklahoma City, OK FY25 10/1/24-9/30/25</t>
  </si>
  <si>
    <t>Beaverton, OR FY25 10/1/24-9/30/25</t>
  </si>
  <si>
    <t>Bend, OR FY25 10/1/24-9/30/25</t>
  </si>
  <si>
    <t>Clackamas, OR FY25 10/1/24-9/30/25</t>
  </si>
  <si>
    <t>Eugene / Florence, OR FY25 10/1/24-9/30/25</t>
  </si>
  <si>
    <t>Lincoln City, OR FY25 10/1/24-9/30/25</t>
  </si>
  <si>
    <t>Portland, OR FY25 10/1/24-9/30/25</t>
  </si>
  <si>
    <t>Seaside, OR FY25 10/1/24-9/30/25</t>
  </si>
  <si>
    <t>Allentown / Easton / Bethlehem, PA FY25 10/1/24-9/30/25</t>
  </si>
  <si>
    <t>Bucks, PA FY25 10/1/24-9/30/25</t>
  </si>
  <si>
    <t>Chester / Radnor / Essington, PA FY25 10/1/24-9/30/25</t>
  </si>
  <si>
    <t>Gettysburg, PA FY25 10/1/24-9/30/25</t>
  </si>
  <si>
    <t>Harrisburg, PA FY25 10/1/24-9/30/25</t>
  </si>
  <si>
    <t>Hershey, PA FY25 10/1/24-9/30/25</t>
  </si>
  <si>
    <t>Lancaster, PA FY25 10/1/24-9/30/25</t>
  </si>
  <si>
    <t>Malvern / Frazer / Berwyn, PA FY25 10/1/24-9/30/25</t>
  </si>
  <si>
    <t>Montgomery, PA FY25 10/1/24-9/30/25</t>
  </si>
  <si>
    <t>Philadelphia, PA FY25 10/1/24-9/30/25</t>
  </si>
  <si>
    <t>Pittsburgh, PA FY25 10/1/24-9/30/25</t>
  </si>
  <si>
    <t>Reading, PA FY25 10/1/24-9/30/25</t>
  </si>
  <si>
    <t>State College , PA FY25 10/1/24-9/30/25</t>
  </si>
  <si>
    <t>Jamestown / Middletown / Newport, RI FY25 10/1/24-9/30/25</t>
  </si>
  <si>
    <t>Providence / Bristol, RI FY25 10/1/24-9/30/25</t>
  </si>
  <si>
    <t>Charleston, SC FY25 10/1/24-9/30/25</t>
  </si>
  <si>
    <t>Columbia, SC FY25 10/1/24-9/30/25</t>
  </si>
  <si>
    <t>Hilton Head, SC FY25 10/1/24-9/30/25</t>
  </si>
  <si>
    <t>Myrtle Beach, SC FY25 10/1/24-9/30/25</t>
  </si>
  <si>
    <t>Deadwood / Spearfish , SD FY25 10/1/24-9/30/25</t>
  </si>
  <si>
    <t>Hot Springs, SD FY25 10/1/24-9/30/25</t>
  </si>
  <si>
    <t>Rapid City, SD FY25 10/1/24-9/30/25</t>
  </si>
  <si>
    <t>Brentwood / Franklin, TN FY25 10/1/24-9/30/25</t>
  </si>
  <si>
    <t>Chattanooga , TN FY25 10/1/24-9/30/25</t>
  </si>
  <si>
    <t>Knoxville, TN FY25 10/1/24-9/30/25</t>
  </si>
  <si>
    <t>Memphis, TN FY25 10/1/24-9/30/25</t>
  </si>
  <si>
    <t>Nashville, TN FY25 10/1/24-9/30/25</t>
  </si>
  <si>
    <t>Arlington / Fort Worth / Grapevine, TX FY25 10/1/24-9/30/25</t>
  </si>
  <si>
    <t>Austin, TX FY25 10/1/24-9/30/25</t>
  </si>
  <si>
    <t>Big Spring, TX FY25 10/1/24-9/30/25</t>
  </si>
  <si>
    <t>Dallas, TX FY25 10/1/24-9/30/25</t>
  </si>
  <si>
    <t>Galveston, TX FY25 10/1/24-9/30/25</t>
  </si>
  <si>
    <t>Houston, TX FY25 10/1/24-9/30/25</t>
  </si>
  <si>
    <t>Midland / Odessa, TX FY25 10/1/24-9/30/25</t>
  </si>
  <si>
    <t>Pecos, TX FY25 10/1/24-9/30/25</t>
  </si>
  <si>
    <t>Plano, TX FY25 10/1/24-9/30/25</t>
  </si>
  <si>
    <t>San Antonio, TX FY25 10/1/24-9/30/25</t>
  </si>
  <si>
    <t>South Padre Island, TX FY25 10/1/24-9/30/25</t>
  </si>
  <si>
    <t>Moab, UT FY25 10/1/24-9/30/25</t>
  </si>
  <si>
    <t>Park City, UT FY25 10/1/24-9/30/25</t>
  </si>
  <si>
    <t>Provo, UT FY25 10/1/24-9/30/25</t>
  </si>
  <si>
    <t>Salt Lake City, UT FY25 10/1/24-9/30/25</t>
  </si>
  <si>
    <t>Blacksburg, VA FY25 10/1/24-9/30/25</t>
  </si>
  <si>
    <t>Charlottesville, VA FY25 10/1/24-9/30/25</t>
  </si>
  <si>
    <t>Loudoun, VA FY25 10/1/24-9/30/25</t>
  </si>
  <si>
    <t>Lynchburg, VA FY25 10/1/24-9/30/25</t>
  </si>
  <si>
    <t>Richmond, VA FY25 10/1/24-9/30/25</t>
  </si>
  <si>
    <t>Roanoke, VA FY25 10/1/24-9/30/25</t>
  </si>
  <si>
    <t>Virginia Beach, VA FY25 10/1/24-9/30/25</t>
  </si>
  <si>
    <t>Wallops Island, VA FY25 10/1/24-9/30/25</t>
  </si>
  <si>
    <t>Williamsburg / York, VA FY25 10/1/24-9/30/25</t>
  </si>
  <si>
    <t>Burlington, VT FY25 10/1/24-9/30/25</t>
  </si>
  <si>
    <t>Manchester, VT FY25 10/1/24-9/30/25</t>
  </si>
  <si>
    <t>Montpelier, VT FY25 10/1/24-9/30/25</t>
  </si>
  <si>
    <t>Stowe , VT FY25 10/1/24-9/30/25</t>
  </si>
  <si>
    <t>White River Junction, VT FY25 10/1/24-9/30/25</t>
  </si>
  <si>
    <t>Everett / Lynnwood, WA FY25 10/1/24-9/30/25</t>
  </si>
  <si>
    <t>Ocean Shores, WA FY25 10/1/24-9/30/25</t>
  </si>
  <si>
    <t>Olympia / Tumwater, WA FY25 10/1/24-9/30/25</t>
  </si>
  <si>
    <t>Port Angeles / Port Townsend, WA FY25 10/1/24-9/30/25</t>
  </si>
  <si>
    <t>Richland / Pasco, WA FY25 10/1/24-9/30/25</t>
  </si>
  <si>
    <t>Seattle, WA FY25 10/1/24-9/30/25</t>
  </si>
  <si>
    <t>Spokane, WA FY25 10/1/24-9/30/25</t>
  </si>
  <si>
    <t>Tacoma, WA FY25 10/1/24-9/30/25</t>
  </si>
  <si>
    <t>Vancouver, WA FY25 10/1/24-9/30/25</t>
  </si>
  <si>
    <t>Madison, WI FY25 10/1/24-9/30/25</t>
  </si>
  <si>
    <t>Milwaukee, WI FY25 10/1/24-9/30/25</t>
  </si>
  <si>
    <t>Sturgeon Bay, WI FY25 10/1/24-9/30/25</t>
  </si>
  <si>
    <t>Charles Town, WV FY25 10/1/24-9/30/25</t>
  </si>
  <si>
    <t>Charleston, WV FY25 10/1/24-9/30/25</t>
  </si>
  <si>
    <t>Cody, WY FY25 10/1/24-9/30/25</t>
  </si>
  <si>
    <t>Jackson / Pinedale, WY FY25 10/1/24-9/30/25</t>
  </si>
  <si>
    <t>Mileage Total (FY25 Rate $.70)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</si>
</sst>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&quot;$&quot;\ #,##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sz val="10"/>
      <name val="Microsoft Sans Serif"/>
      <family val="2"/>
    </font>
    <font>
      <sz val="8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sz val="12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  <xf numFmtId="0" fontId="13" fillId="0" borderId="0"/>
  </cellStyleXfs>
  <cellXfs count="6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top"/>
    </xf>
    <xf numFmtId="166" fontId="14" fillId="0" borderId="7" xfId="0" applyNumberFormat="1" applyFont="1" applyFill="1" applyBorder="1" applyAlignment="1">
      <alignment horizontal="right" vertical="top"/>
    </xf>
    <xf numFmtId="0" fontId="0" fillId="8" borderId="7" xfId="0" applyFill="1" applyBorder="1">
      <alignment horizontal="left" vertical="center" wrapText="1" indent="1"/>
    </xf>
    <xf numFmtId="166" fontId="12" fillId="8" borderId="7" xfId="18" applyNumberFormat="1" applyFont="1" applyFill="1" applyBorder="1" applyAlignment="1">
      <alignment horizontal="right"/>
    </xf>
    <xf numFmtId="0" fontId="10" fillId="0" borderId="0" xfId="8" applyFill="1" applyBorder="1">
      <alignment horizontal="center" vertical="top" wrapText="1"/>
    </xf>
    <xf numFmtId="0" fontId="9" fillId="0" borderId="0" xfId="1">
      <alignment horizontal="right" vertical="center"/>
    </xf>
    <xf numFmtId="7" fontId="7" fillId="0" borderId="0" xfId="16" applyNumberFormat="1" applyFont="1" applyFill="1" applyBorder="1" applyAlignment="1">
      <alignment horizontal="right" vertical="center" indent="1"/>
    </xf>
    <xf numFmtId="0" fontId="9" fillId="0" borderId="0" xfId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3" fontId="5" fillId="0" borderId="0" xfId="6" applyNumberFormat="1" applyFont="1" applyAlignment="1">
      <alignment horizontal="center" vertical="center" wrapText="1"/>
    </xf>
    <xf numFmtId="44" fontId="5" fillId="0" borderId="0" xfId="6" applyNumberFormat="1" applyFont="1" applyAlignment="1">
      <alignment horizontal="center" vertical="center" wrapText="1"/>
    </xf>
    <xf numFmtId="44" fontId="17" fillId="0" borderId="0" xfId="12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0" fillId="0" borderId="7" xfId="0" applyBorder="1">
      <alignment horizontal="left" vertical="center" wrapText="1" indent="1"/>
    </xf>
    <xf numFmtId="165" fontId="0" fillId="0" borderId="7" xfId="0" applyNumberFormat="1" applyBorder="1">
      <alignment horizontal="left" vertical="center" wrapText="1" indent="1"/>
    </xf>
    <xf numFmtId="44" fontId="0" fillId="0" borderId="7" xfId="0" applyNumberFormat="1" applyBorder="1">
      <alignment horizontal="left" vertical="center" wrapText="1" indent="1"/>
    </xf>
    <xf numFmtId="44" fontId="0" fillId="0" borderId="7" xfId="0" applyNumberFormat="1" applyBorder="1" applyProtection="1">
      <alignment horizontal="left" vertical="center" wrapText="1" indent="1"/>
      <protection hidden="1"/>
    </xf>
    <xf numFmtId="0" fontId="0" fillId="0" borderId="0" xfId="0" applyFill="1" applyProtection="1">
      <alignment horizontal="left" vertical="center" wrapText="1" indent="1"/>
      <protection locked="0"/>
    </xf>
    <xf numFmtId="44" fontId="7" fillId="0" borderId="4" xfId="16" applyNumberFormat="1" applyFont="1" applyFill="1" applyAlignment="1">
      <alignment horizontal="center" vertical="center"/>
    </xf>
    <xf numFmtId="0" fontId="10" fillId="6" borderId="18" xfId="8" applyBorder="1">
      <alignment horizontal="center" vertical="top" wrapText="1"/>
    </xf>
    <xf numFmtId="0" fontId="10" fillId="6" borderId="19" xfId="8" applyBorder="1">
      <alignment horizontal="center" vertical="top" wrapText="1"/>
    </xf>
    <xf numFmtId="0" fontId="10" fillId="6" borderId="17" xfId="8" applyBorder="1">
      <alignment horizontal="center" vertical="top" wrapText="1"/>
    </xf>
    <xf numFmtId="44" fontId="5" fillId="0" borderId="20" xfId="0" applyNumberFormat="1" applyFont="1" applyFill="1" applyBorder="1" applyAlignment="1">
      <alignment horizontal="center" vertical="center" wrapText="1"/>
    </xf>
    <xf numFmtId="3" fontId="5" fillId="0" borderId="20" xfId="6" applyNumberFormat="1" applyFont="1" applyBorder="1" applyAlignment="1">
      <alignment horizontal="center" vertical="center" wrapText="1"/>
    </xf>
    <xf numFmtId="44" fontId="5" fillId="0" borderId="20" xfId="6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Border="1" applyAlignment="1">
      <alignment horizontal="right" vertical="center" wrapText="1" indent="1"/>
    </xf>
    <xf numFmtId="0" fontId="19" fillId="11" borderId="7" xfId="0" applyFont="1" applyFill="1" applyBorder="1">
      <alignment horizontal="left" vertical="center" wrapText="1" indent="1"/>
    </xf>
    <xf numFmtId="0" fontId="19" fillId="11" borderId="21" xfId="0" applyFont="1" applyFill="1" applyBorder="1">
      <alignment horizontal="left" vertical="center" wrapText="1" indent="1"/>
    </xf>
    <xf numFmtId="0" fontId="20" fillId="12" borderId="21" xfId="0" applyFont="1" applyFill="1" applyBorder="1">
      <alignment horizontal="left" vertical="center" wrapText="1" indent="1"/>
    </xf>
    <xf numFmtId="0" fontId="20" fillId="0" borderId="7" xfId="0" applyFont="1" applyBorder="1">
      <alignment horizontal="left" vertical="center" wrapText="1" indent="1"/>
    </xf>
    <xf numFmtId="0" fontId="20" fillId="12" borderId="23" xfId="0" applyFont="1" applyFill="1" applyBorder="1">
      <alignment horizontal="left" vertical="center" wrapText="1" indent="1"/>
    </xf>
    <xf numFmtId="0" fontId="20" fillId="0" borderId="21" xfId="0" applyFont="1" applyBorder="1">
      <alignment horizontal="left" vertical="center" wrapText="1" indent="1"/>
    </xf>
    <xf numFmtId="0" fontId="20" fillId="0" borderId="23" xfId="0" applyFont="1" applyBorder="1">
      <alignment horizontal="left" vertical="center" wrapText="1" indent="1"/>
    </xf>
    <xf numFmtId="0" fontId="20" fillId="0" borderId="22" xfId="0" applyFont="1" applyBorder="1">
      <alignment horizontal="left" vertical="center" wrapText="1" indent="1"/>
    </xf>
    <xf numFmtId="0" fontId="20" fillId="12" borderId="22" xfId="0" applyFont="1" applyFill="1" applyBorder="1">
      <alignment horizontal="left" vertical="center" wrapText="1" indent="1"/>
    </xf>
    <xf numFmtId="0" fontId="20" fillId="12" borderId="7" xfId="0" applyFont="1" applyFill="1" applyBorder="1">
      <alignment horizontal="left" vertical="center" wrapText="1" indent="1"/>
    </xf>
    <xf numFmtId="0" fontId="20" fillId="0" borderId="24" xfId="0" applyFont="1" applyBorder="1">
      <alignment horizontal="left" vertical="center" wrapText="1" indent="1"/>
    </xf>
    <xf numFmtId="0" fontId="20" fillId="0" borderId="25" xfId="0" applyFont="1" applyBorder="1">
      <alignment horizontal="left" vertical="center" wrapText="1" indent="1"/>
    </xf>
    <xf numFmtId="0" fontId="20" fillId="0" borderId="26" xfId="0" applyFont="1" applyBorder="1">
      <alignment horizontal="left" vertical="center" wrapText="1" indent="1"/>
    </xf>
    <xf numFmtId="14" fontId="7" fillId="0" borderId="15" xfId="16" applyNumberFormat="1" applyBorder="1" applyAlignment="1">
      <alignment horizontal="left" vertical="center"/>
    </xf>
    <xf numFmtId="14" fontId="7" fillId="0" borderId="16" xfId="16" applyNumberFormat="1" applyBorder="1" applyAlignment="1">
      <alignment horizontal="left" vertical="center"/>
    </xf>
    <xf numFmtId="0" fontId="18" fillId="10" borderId="7" xfId="0" applyFont="1" applyFill="1" applyBorder="1" applyAlignment="1">
      <alignment horizontal="center" vertical="center" wrapText="1"/>
    </xf>
    <xf numFmtId="0" fontId="3" fillId="2" borderId="0" xfId="13" applyAlignment="1" applyProtection="1">
      <alignment horizontal="left" vertical="center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9" fillId="0" borderId="0" xfId="1">
      <alignment horizontal="right" vertical="center"/>
    </xf>
    <xf numFmtId="0" fontId="0" fillId="0" borderId="8" xfId="16" applyFont="1" applyFill="1" applyBorder="1" applyAlignment="1">
      <alignment horizontal="center" vertical="center" wrapText="1"/>
    </xf>
    <xf numFmtId="0" fontId="0" fillId="0" borderId="10" xfId="16" applyFont="1" applyFill="1" applyBorder="1" applyAlignment="1">
      <alignment horizontal="center" vertical="center" wrapText="1"/>
    </xf>
    <xf numFmtId="0" fontId="0" fillId="0" borderId="9" xfId="16" applyFont="1" applyFill="1" applyBorder="1" applyAlignment="1">
      <alignment horizontal="center" vertical="center" wrapText="1"/>
    </xf>
    <xf numFmtId="0" fontId="9" fillId="0" borderId="5" xfId="1" applyBorder="1">
      <alignment horizontal="right" vertical="center"/>
    </xf>
    <xf numFmtId="0" fontId="9" fillId="0" borderId="6" xfId="1" applyBorder="1">
      <alignment horizontal="right" vertical="center"/>
    </xf>
    <xf numFmtId="0" fontId="9" fillId="0" borderId="14" xfId="1" applyBorder="1">
      <alignment horizontal="right" vertical="center"/>
    </xf>
    <xf numFmtId="0" fontId="0" fillId="0" borderId="8" xfId="16" applyFont="1" applyFill="1" applyBorder="1" applyAlignment="1">
      <alignment horizontal="left" vertical="center" wrapText="1"/>
    </xf>
    <xf numFmtId="0" fontId="0" fillId="0" borderId="9" xfId="16" applyFont="1" applyFill="1" applyBorder="1" applyAlignment="1">
      <alignment horizontal="left" vertical="center" wrapText="1"/>
    </xf>
  </cellXfs>
  <cellStyles count="19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Normal 2" xfId="18" xr:uid="{3B199AF0-74C1-484A-B3DC-A1F16C4FAE7B}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99CCFF"/>
      <color rgb="FF66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0</xdr:row>
      <xdr:rowOff>234950</xdr:rowOff>
    </xdr:from>
    <xdr:to>
      <xdr:col>10</xdr:col>
      <xdr:colOff>343025</xdr:colOff>
      <xdr:row>0</xdr:row>
      <xdr:rowOff>701699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F278D4-9B9C-360D-130B-B8EBA68F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34950"/>
          <a:ext cx="24290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B1:N66"/>
  <sheetViews>
    <sheetView showGridLines="0" tabSelected="1" zoomScaleNormal="100" workbookViewId="0">
      <selection activeCell="F10" sqref="F10"/>
    </sheetView>
  </sheetViews>
  <sheetFormatPr defaultColWidth="11.5" defaultRowHeight="30" customHeight="1" x14ac:dyDescent="0.35"/>
  <cols>
    <col min="1" max="1" width="1.08203125" customWidth="1"/>
    <col min="2" max="2" width="22.08203125" customWidth="1"/>
    <col min="3" max="3" width="9.25" bestFit="1" customWidth="1"/>
    <col min="4" max="4" width="26.08203125" bestFit="1" customWidth="1"/>
    <col min="5" max="5" width="11.6640625" customWidth="1"/>
    <col min="6" max="6" width="10.08203125" bestFit="1" customWidth="1"/>
    <col min="7" max="7" width="11.75" bestFit="1" customWidth="1"/>
    <col min="8" max="9" width="9.25" bestFit="1" customWidth="1"/>
    <col min="10" max="10" width="23.25" bestFit="1" customWidth="1"/>
    <col min="11" max="11" width="8.33203125" customWidth="1"/>
    <col min="12" max="12" width="15" customWidth="1"/>
    <col min="13" max="13" width="11.58203125" customWidth="1"/>
    <col min="14" max="14" width="16.5" customWidth="1"/>
    <col min="15" max="15" width="2.58203125" customWidth="1"/>
  </cols>
  <sheetData>
    <row r="1" spans="2:14" ht="75" customHeight="1" x14ac:dyDescent="0.35">
      <c r="B1" s="47" t="s">
        <v>348</v>
      </c>
      <c r="C1" s="47"/>
      <c r="D1" s="47"/>
      <c r="E1" s="47"/>
      <c r="F1" s="47"/>
      <c r="G1" s="47"/>
      <c r="H1" s="47"/>
      <c r="I1" s="47"/>
      <c r="J1" s="47"/>
      <c r="K1" s="47"/>
      <c r="L1" s="21"/>
      <c r="M1" s="21"/>
      <c r="N1" s="21"/>
    </row>
    <row r="2" spans="2:14" ht="15" customHeight="1" x14ac:dyDescent="0.35">
      <c r="B2" s="1"/>
    </row>
    <row r="3" spans="2:14" ht="30" customHeight="1" x14ac:dyDescent="0.35">
      <c r="B3" s="9" t="s">
        <v>0</v>
      </c>
      <c r="C3" s="52"/>
      <c r="D3" s="53"/>
      <c r="E3" s="54"/>
      <c r="F3" s="55" t="s">
        <v>6</v>
      </c>
      <c r="G3" s="56"/>
      <c r="H3" s="58" t="s">
        <v>7</v>
      </c>
      <c r="I3" s="59"/>
      <c r="J3" s="9" t="s">
        <v>351</v>
      </c>
      <c r="K3" s="22">
        <f>B10+D10</f>
        <v>0</v>
      </c>
      <c r="L3" s="11"/>
      <c r="M3" s="1"/>
      <c r="N3" s="1"/>
    </row>
    <row r="4" spans="2:14" ht="8.15" customHeight="1" x14ac:dyDescent="0.35">
      <c r="B4" s="30"/>
      <c r="F4" s="29"/>
      <c r="G4" s="30"/>
      <c r="H4" s="1"/>
      <c r="I4" s="1"/>
      <c r="K4" s="1"/>
      <c r="L4" s="1"/>
    </row>
    <row r="5" spans="2:14" ht="30" customHeight="1" x14ac:dyDescent="0.35">
      <c r="B5" s="9" t="s">
        <v>5</v>
      </c>
      <c r="C5" s="52"/>
      <c r="D5" s="53"/>
      <c r="E5" s="54"/>
      <c r="F5" s="55" t="s">
        <v>4</v>
      </c>
      <c r="G5" s="57"/>
      <c r="H5" s="44">
        <f ca="1">TODAY()</f>
        <v>45694</v>
      </c>
      <c r="I5" s="45"/>
      <c r="J5" s="51"/>
      <c r="K5" s="51"/>
      <c r="L5" s="51"/>
      <c r="M5" s="10"/>
      <c r="N5" s="1"/>
    </row>
    <row r="6" spans="2:14" ht="8.15" customHeight="1" x14ac:dyDescent="0.35">
      <c r="B6" s="1"/>
      <c r="C6" s="1"/>
      <c r="D6" s="1"/>
      <c r="E6" s="1"/>
      <c r="F6" s="1"/>
      <c r="L6" s="1"/>
    </row>
    <row r="7" spans="2:14" ht="15" customHeight="1" x14ac:dyDescent="0.35">
      <c r="B7" s="1"/>
      <c r="C7" s="1"/>
      <c r="F7" s="1"/>
      <c r="G7" s="1"/>
      <c r="H7" s="1"/>
    </row>
    <row r="8" spans="2:14" ht="15" customHeight="1" x14ac:dyDescent="0.35">
      <c r="B8" s="48" t="s">
        <v>411</v>
      </c>
      <c r="C8" s="49"/>
      <c r="D8" s="50"/>
      <c r="E8" s="1"/>
      <c r="F8" s="1"/>
      <c r="G8" s="1"/>
    </row>
    <row r="9" spans="2:14" s="2" customFormat="1" ht="30" customHeight="1" thickBot="1" x14ac:dyDescent="0.4">
      <c r="B9" s="23" t="s">
        <v>349</v>
      </c>
      <c r="C9" s="24" t="s">
        <v>3</v>
      </c>
      <c r="D9" s="25" t="s">
        <v>1012</v>
      </c>
    </row>
    <row r="10" spans="2:14" s="2" customFormat="1" ht="30" customHeight="1" thickTop="1" x14ac:dyDescent="0.35">
      <c r="B10" s="26">
        <f>SUM(H14:H66)</f>
        <v>0</v>
      </c>
      <c r="C10" s="27"/>
      <c r="D10" s="28">
        <f>C10*0.7</f>
        <v>0</v>
      </c>
    </row>
    <row r="11" spans="2:14" s="2" customFormat="1" ht="15" customHeight="1" x14ac:dyDescent="0.35">
      <c r="B11" s="12"/>
      <c r="C11" s="13"/>
      <c r="D11" s="14"/>
      <c r="E11" s="15"/>
    </row>
    <row r="12" spans="2:14" s="2" customFormat="1" ht="30" customHeight="1" x14ac:dyDescent="0.35">
      <c r="B12" s="46" t="s">
        <v>350</v>
      </c>
      <c r="C12" s="46"/>
      <c r="D12" s="46"/>
      <c r="E12" s="46"/>
      <c r="F12" s="46"/>
      <c r="G12" s="46"/>
      <c r="H12" s="46"/>
    </row>
    <row r="13" spans="2:14" ht="30" customHeight="1" x14ac:dyDescent="0.35">
      <c r="B13" s="16" t="s">
        <v>345</v>
      </c>
      <c r="C13" s="16" t="s">
        <v>1</v>
      </c>
      <c r="D13" s="16" t="s">
        <v>346</v>
      </c>
      <c r="E13" s="16" t="s">
        <v>352</v>
      </c>
      <c r="F13" s="16" t="s">
        <v>353</v>
      </c>
      <c r="G13" s="16" t="s">
        <v>354</v>
      </c>
      <c r="H13" s="16" t="s">
        <v>2</v>
      </c>
    </row>
    <row r="14" spans="2:14" ht="30" customHeight="1" x14ac:dyDescent="0.35">
      <c r="B14" s="17"/>
      <c r="C14" s="18"/>
      <c r="D14" s="20" t="str">
        <f>IFERROR(VLOOKUP(B14,'USA GSA Per Diem Key'!A2:D652,4,0),"$0")</f>
        <v>$0</v>
      </c>
      <c r="E14" s="19">
        <f>D14/4</f>
        <v>0</v>
      </c>
      <c r="F14" s="19">
        <f>D14/4</f>
        <v>0</v>
      </c>
      <c r="G14" s="19">
        <f>D14/2</f>
        <v>0</v>
      </c>
      <c r="H14" s="19">
        <f t="shared" ref="H14:H15" si="0">IFERROR(SUM(E14:G14),0)</f>
        <v>0</v>
      </c>
    </row>
    <row r="15" spans="2:14" ht="30" customHeight="1" x14ac:dyDescent="0.35">
      <c r="B15" s="17"/>
      <c r="C15" s="18"/>
      <c r="D15" s="20" t="str">
        <f>IFERROR(VLOOKUP(B15,'USA GSA Per Diem Key'!A3:D653,4,0),"$0")</f>
        <v>$0</v>
      </c>
      <c r="E15" s="19">
        <f t="shared" ref="E15:E66" si="1">D15/4</f>
        <v>0</v>
      </c>
      <c r="F15" s="19">
        <f t="shared" ref="F15:F66" si="2">D15/4</f>
        <v>0</v>
      </c>
      <c r="G15" s="19">
        <f t="shared" ref="G15:G66" si="3">D15/2</f>
        <v>0</v>
      </c>
      <c r="H15" s="19">
        <f t="shared" si="0"/>
        <v>0</v>
      </c>
      <c r="I15" s="8"/>
    </row>
    <row r="16" spans="2:14" ht="30" customHeight="1" x14ac:dyDescent="0.35">
      <c r="B16" s="17"/>
      <c r="C16" s="18"/>
      <c r="D16" s="20" t="str">
        <f>IFERROR(VLOOKUP(B16,'USA GSA Per Diem Key'!A3:D654,4,0),"$0")</f>
        <v>$0</v>
      </c>
      <c r="E16" s="19">
        <f t="shared" si="1"/>
        <v>0</v>
      </c>
      <c r="F16" s="19">
        <f t="shared" si="2"/>
        <v>0</v>
      </c>
      <c r="G16" s="19">
        <f t="shared" si="3"/>
        <v>0</v>
      </c>
      <c r="H16" s="19">
        <f>IFERROR(SUM(E16:G16),0)</f>
        <v>0</v>
      </c>
    </row>
    <row r="17" spans="2:8" ht="30" customHeight="1" x14ac:dyDescent="0.35">
      <c r="B17" s="17"/>
      <c r="C17" s="18"/>
      <c r="D17" s="20" t="str">
        <f>IFERROR(VLOOKUP(B17,'USA GSA Per Diem Key'!A4:D655,4,0),"$0")</f>
        <v>$0</v>
      </c>
      <c r="E17" s="19">
        <f t="shared" si="1"/>
        <v>0</v>
      </c>
      <c r="F17" s="19">
        <f t="shared" si="2"/>
        <v>0</v>
      </c>
      <c r="G17" s="19">
        <f t="shared" si="3"/>
        <v>0</v>
      </c>
      <c r="H17" s="19">
        <f t="shared" ref="H17:H66" si="4">IFERROR(SUM(E17:G17),0)</f>
        <v>0</v>
      </c>
    </row>
    <row r="18" spans="2:8" ht="30" customHeight="1" x14ac:dyDescent="0.35">
      <c r="B18" s="17"/>
      <c r="C18" s="18"/>
      <c r="D18" s="20" t="str">
        <f>IFERROR(VLOOKUP(B18,'USA GSA Per Diem Key'!A5:D656,4,0),"$0")</f>
        <v>$0</v>
      </c>
      <c r="E18" s="19">
        <f t="shared" si="1"/>
        <v>0</v>
      </c>
      <c r="F18" s="19">
        <f t="shared" si="2"/>
        <v>0</v>
      </c>
      <c r="G18" s="19">
        <f t="shared" si="3"/>
        <v>0</v>
      </c>
      <c r="H18" s="19">
        <f t="shared" si="4"/>
        <v>0</v>
      </c>
    </row>
    <row r="19" spans="2:8" ht="30" customHeight="1" x14ac:dyDescent="0.35">
      <c r="B19" s="17"/>
      <c r="C19" s="18"/>
      <c r="D19" s="20" t="str">
        <f>IFERROR(VLOOKUP(B19,'USA GSA Per Diem Key'!A6:D657,4,0),"$0")</f>
        <v>$0</v>
      </c>
      <c r="E19" s="19">
        <f t="shared" si="1"/>
        <v>0</v>
      </c>
      <c r="F19" s="19">
        <f t="shared" si="2"/>
        <v>0</v>
      </c>
      <c r="G19" s="19">
        <f t="shared" si="3"/>
        <v>0</v>
      </c>
      <c r="H19" s="19">
        <f t="shared" si="4"/>
        <v>0</v>
      </c>
    </row>
    <row r="20" spans="2:8" ht="30" customHeight="1" x14ac:dyDescent="0.35">
      <c r="B20" s="17"/>
      <c r="C20" s="18"/>
      <c r="D20" s="20" t="str">
        <f>IFERROR(VLOOKUP(B20,'USA GSA Per Diem Key'!A7:D658,4,0),"$0")</f>
        <v>$0</v>
      </c>
      <c r="E20" s="19">
        <f t="shared" si="1"/>
        <v>0</v>
      </c>
      <c r="F20" s="19">
        <f t="shared" si="2"/>
        <v>0</v>
      </c>
      <c r="G20" s="19">
        <f t="shared" si="3"/>
        <v>0</v>
      </c>
      <c r="H20" s="19">
        <f t="shared" si="4"/>
        <v>0</v>
      </c>
    </row>
    <row r="21" spans="2:8" ht="30" customHeight="1" x14ac:dyDescent="0.35">
      <c r="B21" s="17"/>
      <c r="C21" s="18"/>
      <c r="D21" s="20" t="str">
        <f>IFERROR(VLOOKUP(B21,'USA GSA Per Diem Key'!A8:D659,4,0),"$0")</f>
        <v>$0</v>
      </c>
      <c r="E21" s="19">
        <f t="shared" si="1"/>
        <v>0</v>
      </c>
      <c r="F21" s="19">
        <f t="shared" si="2"/>
        <v>0</v>
      </c>
      <c r="G21" s="19">
        <f t="shared" si="3"/>
        <v>0</v>
      </c>
      <c r="H21" s="19">
        <f t="shared" si="4"/>
        <v>0</v>
      </c>
    </row>
    <row r="22" spans="2:8" ht="30" customHeight="1" x14ac:dyDescent="0.35">
      <c r="B22" s="17"/>
      <c r="C22" s="18"/>
      <c r="D22" s="20" t="str">
        <f>IFERROR(VLOOKUP(B22,'USA GSA Per Diem Key'!A9:D660,4,0),"$0")</f>
        <v>$0</v>
      </c>
      <c r="E22" s="19">
        <f t="shared" si="1"/>
        <v>0</v>
      </c>
      <c r="F22" s="19">
        <f t="shared" si="2"/>
        <v>0</v>
      </c>
      <c r="G22" s="19">
        <f t="shared" si="3"/>
        <v>0</v>
      </c>
      <c r="H22" s="19">
        <f t="shared" si="4"/>
        <v>0</v>
      </c>
    </row>
    <row r="23" spans="2:8" ht="30" customHeight="1" x14ac:dyDescent="0.35">
      <c r="B23" s="17"/>
      <c r="C23" s="18"/>
      <c r="D23" s="20" t="str">
        <f>IFERROR(VLOOKUP(B23,'USA GSA Per Diem Key'!A10:D661,4,0),"$0")</f>
        <v>$0</v>
      </c>
      <c r="E23" s="19">
        <f t="shared" si="1"/>
        <v>0</v>
      </c>
      <c r="F23" s="19">
        <f t="shared" si="2"/>
        <v>0</v>
      </c>
      <c r="G23" s="19">
        <f t="shared" si="3"/>
        <v>0</v>
      </c>
      <c r="H23" s="19">
        <f t="shared" si="4"/>
        <v>0</v>
      </c>
    </row>
    <row r="24" spans="2:8" ht="30" customHeight="1" x14ac:dyDescent="0.35">
      <c r="B24" s="17"/>
      <c r="C24" s="18"/>
      <c r="D24" s="20" t="str">
        <f>IFERROR(VLOOKUP(B24,'USA GSA Per Diem Key'!A11:D662,4,0),"$0")</f>
        <v>$0</v>
      </c>
      <c r="E24" s="19">
        <f t="shared" si="1"/>
        <v>0</v>
      </c>
      <c r="F24" s="19">
        <f t="shared" si="2"/>
        <v>0</v>
      </c>
      <c r="G24" s="19">
        <f t="shared" si="3"/>
        <v>0</v>
      </c>
      <c r="H24" s="19">
        <f t="shared" si="4"/>
        <v>0</v>
      </c>
    </row>
    <row r="25" spans="2:8" ht="30" customHeight="1" x14ac:dyDescent="0.35">
      <c r="B25" s="17"/>
      <c r="C25" s="18"/>
      <c r="D25" s="20" t="str">
        <f>IFERROR(VLOOKUP(B25,'USA GSA Per Diem Key'!A11:D663,4,0),"$0")</f>
        <v>$0</v>
      </c>
      <c r="E25" s="19">
        <f t="shared" si="1"/>
        <v>0</v>
      </c>
      <c r="F25" s="19">
        <f t="shared" si="2"/>
        <v>0</v>
      </c>
      <c r="G25" s="19">
        <f t="shared" si="3"/>
        <v>0</v>
      </c>
      <c r="H25" s="19">
        <f t="shared" si="4"/>
        <v>0</v>
      </c>
    </row>
    <row r="26" spans="2:8" ht="30" customHeight="1" x14ac:dyDescent="0.35">
      <c r="B26" s="17"/>
      <c r="C26" s="18"/>
      <c r="D26" s="20" t="str">
        <f>IFERROR(VLOOKUP(B26,'USA GSA Per Diem Key'!A12:D664,4,0),"$0")</f>
        <v>$0</v>
      </c>
      <c r="E26" s="19">
        <f t="shared" si="1"/>
        <v>0</v>
      </c>
      <c r="F26" s="19">
        <f t="shared" si="2"/>
        <v>0</v>
      </c>
      <c r="G26" s="19">
        <f t="shared" si="3"/>
        <v>0</v>
      </c>
      <c r="H26" s="19">
        <f t="shared" si="4"/>
        <v>0</v>
      </c>
    </row>
    <row r="27" spans="2:8" ht="30" customHeight="1" x14ac:dyDescent="0.35">
      <c r="B27" s="17"/>
      <c r="C27" s="18"/>
      <c r="D27" s="20" t="str">
        <f>IFERROR(VLOOKUP(B27,'USA GSA Per Diem Key'!A13:D665,4,0),"$0")</f>
        <v>$0</v>
      </c>
      <c r="E27" s="19">
        <f t="shared" si="1"/>
        <v>0</v>
      </c>
      <c r="F27" s="19">
        <f t="shared" si="2"/>
        <v>0</v>
      </c>
      <c r="G27" s="19">
        <f t="shared" si="3"/>
        <v>0</v>
      </c>
      <c r="H27" s="19">
        <f t="shared" si="4"/>
        <v>0</v>
      </c>
    </row>
    <row r="28" spans="2:8" ht="30" customHeight="1" x14ac:dyDescent="0.35">
      <c r="B28" s="17"/>
      <c r="C28" s="18"/>
      <c r="D28" s="20" t="str">
        <f>IFERROR(VLOOKUP(B28,'USA GSA Per Diem Key'!A14:D666,4,0),"$0")</f>
        <v>$0</v>
      </c>
      <c r="E28" s="19">
        <f t="shared" si="1"/>
        <v>0</v>
      </c>
      <c r="F28" s="19">
        <f t="shared" si="2"/>
        <v>0</v>
      </c>
      <c r="G28" s="19">
        <f t="shared" si="3"/>
        <v>0</v>
      </c>
      <c r="H28" s="19">
        <f t="shared" si="4"/>
        <v>0</v>
      </c>
    </row>
    <row r="29" spans="2:8" ht="30" customHeight="1" x14ac:dyDescent="0.35">
      <c r="B29" s="17"/>
      <c r="C29" s="18"/>
      <c r="D29" s="20" t="str">
        <f>IFERROR(VLOOKUP(B29,'USA GSA Per Diem Key'!A15:D667,4,0),"$0")</f>
        <v>$0</v>
      </c>
      <c r="E29" s="19">
        <f t="shared" si="1"/>
        <v>0</v>
      </c>
      <c r="F29" s="19">
        <f t="shared" si="2"/>
        <v>0</v>
      </c>
      <c r="G29" s="19">
        <f t="shared" si="3"/>
        <v>0</v>
      </c>
      <c r="H29" s="19">
        <f t="shared" si="4"/>
        <v>0</v>
      </c>
    </row>
    <row r="30" spans="2:8" ht="30" customHeight="1" x14ac:dyDescent="0.35">
      <c r="B30" s="17"/>
      <c r="C30" s="18"/>
      <c r="D30" s="20" t="str">
        <f>IFERROR(VLOOKUP(B30,'USA GSA Per Diem Key'!A16:D668,4,0),"$0")</f>
        <v>$0</v>
      </c>
      <c r="E30" s="19">
        <f t="shared" si="1"/>
        <v>0</v>
      </c>
      <c r="F30" s="19">
        <f t="shared" si="2"/>
        <v>0</v>
      </c>
      <c r="G30" s="19">
        <f t="shared" si="3"/>
        <v>0</v>
      </c>
      <c r="H30" s="19">
        <f t="shared" si="4"/>
        <v>0</v>
      </c>
    </row>
    <row r="31" spans="2:8" ht="30" customHeight="1" x14ac:dyDescent="0.35">
      <c r="B31" s="17"/>
      <c r="C31" s="18"/>
      <c r="D31" s="20" t="str">
        <f>IFERROR(VLOOKUP(B31,'USA GSA Per Diem Key'!A17:D669,4,0),"$0")</f>
        <v>$0</v>
      </c>
      <c r="E31" s="19">
        <f t="shared" si="1"/>
        <v>0</v>
      </c>
      <c r="F31" s="19">
        <f t="shared" si="2"/>
        <v>0</v>
      </c>
      <c r="G31" s="19">
        <f t="shared" si="3"/>
        <v>0</v>
      </c>
      <c r="H31" s="19">
        <f t="shared" si="4"/>
        <v>0</v>
      </c>
    </row>
    <row r="32" spans="2:8" ht="30" customHeight="1" x14ac:dyDescent="0.35">
      <c r="B32" s="17"/>
      <c r="C32" s="18"/>
      <c r="D32" s="20" t="str">
        <f>IFERROR(VLOOKUP(B32,'USA GSA Per Diem Key'!A18:D670,4,0),"$0")</f>
        <v>$0</v>
      </c>
      <c r="E32" s="19">
        <f t="shared" si="1"/>
        <v>0</v>
      </c>
      <c r="F32" s="19">
        <f t="shared" si="2"/>
        <v>0</v>
      </c>
      <c r="G32" s="19">
        <f t="shared" si="3"/>
        <v>0</v>
      </c>
      <c r="H32" s="19">
        <f t="shared" si="4"/>
        <v>0</v>
      </c>
    </row>
    <row r="33" spans="2:8" ht="30" customHeight="1" x14ac:dyDescent="0.35">
      <c r="B33" s="17"/>
      <c r="C33" s="18"/>
      <c r="D33" s="20" t="str">
        <f>IFERROR(VLOOKUP(B33,'USA GSA Per Diem Key'!A19:D671,4,0),"$0")</f>
        <v>$0</v>
      </c>
      <c r="E33" s="19">
        <f t="shared" si="1"/>
        <v>0</v>
      </c>
      <c r="F33" s="19">
        <f t="shared" si="2"/>
        <v>0</v>
      </c>
      <c r="G33" s="19">
        <f t="shared" si="3"/>
        <v>0</v>
      </c>
      <c r="H33" s="19">
        <f t="shared" si="4"/>
        <v>0</v>
      </c>
    </row>
    <row r="34" spans="2:8" ht="30" customHeight="1" x14ac:dyDescent="0.35">
      <c r="B34" s="17"/>
      <c r="C34" s="18"/>
      <c r="D34" s="20" t="str">
        <f>IFERROR(VLOOKUP(B34,'USA GSA Per Diem Key'!A20:D672,4,0),"$0")</f>
        <v>$0</v>
      </c>
      <c r="E34" s="19">
        <f t="shared" si="1"/>
        <v>0</v>
      </c>
      <c r="F34" s="19">
        <f t="shared" si="2"/>
        <v>0</v>
      </c>
      <c r="G34" s="19">
        <f t="shared" si="3"/>
        <v>0</v>
      </c>
      <c r="H34" s="19">
        <f t="shared" si="4"/>
        <v>0</v>
      </c>
    </row>
    <row r="35" spans="2:8" ht="30" customHeight="1" x14ac:dyDescent="0.35">
      <c r="B35" s="17"/>
      <c r="C35" s="18"/>
      <c r="D35" s="20" t="str">
        <f>IFERROR(VLOOKUP(B35,'USA GSA Per Diem Key'!A21:D673,4,0),"$0")</f>
        <v>$0</v>
      </c>
      <c r="E35" s="19">
        <f t="shared" si="1"/>
        <v>0</v>
      </c>
      <c r="F35" s="19">
        <f t="shared" si="2"/>
        <v>0</v>
      </c>
      <c r="G35" s="19">
        <f t="shared" si="3"/>
        <v>0</v>
      </c>
      <c r="H35" s="19">
        <f t="shared" si="4"/>
        <v>0</v>
      </c>
    </row>
    <row r="36" spans="2:8" ht="30" customHeight="1" x14ac:dyDescent="0.35">
      <c r="B36" s="17"/>
      <c r="C36" s="18"/>
      <c r="D36" s="20" t="str">
        <f>IFERROR(VLOOKUP(B36,'USA GSA Per Diem Key'!A21:D674,4,0),"$0")</f>
        <v>$0</v>
      </c>
      <c r="E36" s="19">
        <f t="shared" si="1"/>
        <v>0</v>
      </c>
      <c r="F36" s="19">
        <f t="shared" si="2"/>
        <v>0</v>
      </c>
      <c r="G36" s="19">
        <f t="shared" si="3"/>
        <v>0</v>
      </c>
      <c r="H36" s="19">
        <f t="shared" si="4"/>
        <v>0</v>
      </c>
    </row>
    <row r="37" spans="2:8" ht="30" customHeight="1" x14ac:dyDescent="0.35">
      <c r="B37" s="17"/>
      <c r="C37" s="18"/>
      <c r="D37" s="20" t="str">
        <f>IFERROR(VLOOKUP(B37,'USA GSA Per Diem Key'!A22:D675,4,0),"$0")</f>
        <v>$0</v>
      </c>
      <c r="E37" s="19">
        <f t="shared" si="1"/>
        <v>0</v>
      </c>
      <c r="F37" s="19">
        <f t="shared" si="2"/>
        <v>0</v>
      </c>
      <c r="G37" s="19">
        <f t="shared" si="3"/>
        <v>0</v>
      </c>
      <c r="H37" s="19">
        <f t="shared" si="4"/>
        <v>0</v>
      </c>
    </row>
    <row r="38" spans="2:8" ht="30" customHeight="1" x14ac:dyDescent="0.35">
      <c r="B38" s="17"/>
      <c r="C38" s="18"/>
      <c r="D38" s="20" t="str">
        <f>IFERROR(VLOOKUP(B38,'USA GSA Per Diem Key'!A23:D676,4,0),"$0")</f>
        <v>$0</v>
      </c>
      <c r="E38" s="19">
        <f t="shared" si="1"/>
        <v>0</v>
      </c>
      <c r="F38" s="19">
        <f t="shared" si="2"/>
        <v>0</v>
      </c>
      <c r="G38" s="19">
        <f t="shared" si="3"/>
        <v>0</v>
      </c>
      <c r="H38" s="19">
        <f t="shared" si="4"/>
        <v>0</v>
      </c>
    </row>
    <row r="39" spans="2:8" ht="30" customHeight="1" x14ac:dyDescent="0.35">
      <c r="B39" s="17"/>
      <c r="C39" s="18"/>
      <c r="D39" s="20" t="str">
        <f>IFERROR(VLOOKUP(B39,'USA GSA Per Diem Key'!A23:D677,4,0),"$0")</f>
        <v>$0</v>
      </c>
      <c r="E39" s="19">
        <f t="shared" si="1"/>
        <v>0</v>
      </c>
      <c r="F39" s="19">
        <f t="shared" si="2"/>
        <v>0</v>
      </c>
      <c r="G39" s="19">
        <f t="shared" si="3"/>
        <v>0</v>
      </c>
      <c r="H39" s="19">
        <f t="shared" si="4"/>
        <v>0</v>
      </c>
    </row>
    <row r="40" spans="2:8" ht="30" customHeight="1" x14ac:dyDescent="0.35">
      <c r="B40" s="17"/>
      <c r="C40" s="18"/>
      <c r="D40" s="20" t="str">
        <f>IFERROR(VLOOKUP(B40,'USA GSA Per Diem Key'!A24:D678,4,0),"$0")</f>
        <v>$0</v>
      </c>
      <c r="E40" s="19">
        <f t="shared" si="1"/>
        <v>0</v>
      </c>
      <c r="F40" s="19">
        <f t="shared" si="2"/>
        <v>0</v>
      </c>
      <c r="G40" s="19">
        <f t="shared" si="3"/>
        <v>0</v>
      </c>
      <c r="H40" s="19">
        <f t="shared" si="4"/>
        <v>0</v>
      </c>
    </row>
    <row r="41" spans="2:8" ht="30" customHeight="1" x14ac:dyDescent="0.35">
      <c r="B41" s="17"/>
      <c r="C41" s="18"/>
      <c r="D41" s="20" t="str">
        <f>IFERROR(VLOOKUP(B41,'USA GSA Per Diem Key'!A25:D679,4,0),"$0")</f>
        <v>$0</v>
      </c>
      <c r="E41" s="19">
        <f t="shared" si="1"/>
        <v>0</v>
      </c>
      <c r="F41" s="19">
        <f t="shared" si="2"/>
        <v>0</v>
      </c>
      <c r="G41" s="19">
        <f t="shared" si="3"/>
        <v>0</v>
      </c>
      <c r="H41" s="19">
        <f t="shared" si="4"/>
        <v>0</v>
      </c>
    </row>
    <row r="42" spans="2:8" ht="30" customHeight="1" x14ac:dyDescent="0.35">
      <c r="B42" s="17"/>
      <c r="C42" s="18"/>
      <c r="D42" s="20" t="str">
        <f>IFERROR(VLOOKUP(B42,'USA GSA Per Diem Key'!A26:D680,4,0),"$0")</f>
        <v>$0</v>
      </c>
      <c r="E42" s="19">
        <f t="shared" si="1"/>
        <v>0</v>
      </c>
      <c r="F42" s="19">
        <f t="shared" si="2"/>
        <v>0</v>
      </c>
      <c r="G42" s="19">
        <f t="shared" si="3"/>
        <v>0</v>
      </c>
      <c r="H42" s="19">
        <f t="shared" si="4"/>
        <v>0</v>
      </c>
    </row>
    <row r="43" spans="2:8" ht="30" customHeight="1" x14ac:dyDescent="0.35">
      <c r="B43" s="17"/>
      <c r="C43" s="18"/>
      <c r="D43" s="20" t="str">
        <f>IFERROR(VLOOKUP(B43,'USA GSA Per Diem Key'!A27:D681,4,0),"$0")</f>
        <v>$0</v>
      </c>
      <c r="E43" s="19">
        <f t="shared" si="1"/>
        <v>0</v>
      </c>
      <c r="F43" s="19">
        <f t="shared" si="2"/>
        <v>0</v>
      </c>
      <c r="G43" s="19">
        <f t="shared" si="3"/>
        <v>0</v>
      </c>
      <c r="H43" s="19">
        <f t="shared" si="4"/>
        <v>0</v>
      </c>
    </row>
    <row r="44" spans="2:8" ht="30" customHeight="1" x14ac:dyDescent="0.35">
      <c r="B44" s="17"/>
      <c r="C44" s="18"/>
      <c r="D44" s="20" t="str">
        <f>IFERROR(VLOOKUP(B44,'USA GSA Per Diem Key'!A28:D682,4,0),"$0")</f>
        <v>$0</v>
      </c>
      <c r="E44" s="19">
        <f t="shared" si="1"/>
        <v>0</v>
      </c>
      <c r="F44" s="19">
        <f t="shared" si="2"/>
        <v>0</v>
      </c>
      <c r="G44" s="19">
        <f t="shared" si="3"/>
        <v>0</v>
      </c>
      <c r="H44" s="19">
        <f t="shared" si="4"/>
        <v>0</v>
      </c>
    </row>
    <row r="45" spans="2:8" ht="30" customHeight="1" x14ac:dyDescent="0.35">
      <c r="B45" s="17"/>
      <c r="C45" s="18"/>
      <c r="D45" s="20" t="str">
        <f>IFERROR(VLOOKUP(B45,'USA GSA Per Diem Key'!A29:D683,4,0),"$0")</f>
        <v>$0</v>
      </c>
      <c r="E45" s="19">
        <f t="shared" si="1"/>
        <v>0</v>
      </c>
      <c r="F45" s="19">
        <f t="shared" si="2"/>
        <v>0</v>
      </c>
      <c r="G45" s="19">
        <f t="shared" si="3"/>
        <v>0</v>
      </c>
      <c r="H45" s="19">
        <f t="shared" si="4"/>
        <v>0</v>
      </c>
    </row>
    <row r="46" spans="2:8" ht="30" customHeight="1" x14ac:dyDescent="0.35">
      <c r="B46" s="17"/>
      <c r="C46" s="18"/>
      <c r="D46" s="20" t="str">
        <f>IFERROR(VLOOKUP(B46,'USA GSA Per Diem Key'!A30:D684,4,0),"$0")</f>
        <v>$0</v>
      </c>
      <c r="E46" s="19">
        <f t="shared" si="1"/>
        <v>0</v>
      </c>
      <c r="F46" s="19">
        <f t="shared" si="2"/>
        <v>0</v>
      </c>
      <c r="G46" s="19">
        <f t="shared" si="3"/>
        <v>0</v>
      </c>
      <c r="H46" s="19">
        <f t="shared" si="4"/>
        <v>0</v>
      </c>
    </row>
    <row r="47" spans="2:8" ht="30" customHeight="1" x14ac:dyDescent="0.35">
      <c r="B47" s="17"/>
      <c r="C47" s="18"/>
      <c r="D47" s="20" t="str">
        <f>IFERROR(VLOOKUP(B47,'USA GSA Per Diem Key'!A31:D685,4,0),"$0")</f>
        <v>$0</v>
      </c>
      <c r="E47" s="19">
        <f t="shared" si="1"/>
        <v>0</v>
      </c>
      <c r="F47" s="19">
        <f t="shared" si="2"/>
        <v>0</v>
      </c>
      <c r="G47" s="19">
        <f t="shared" si="3"/>
        <v>0</v>
      </c>
      <c r="H47" s="19">
        <f t="shared" si="4"/>
        <v>0</v>
      </c>
    </row>
    <row r="48" spans="2:8" ht="30" customHeight="1" x14ac:dyDescent="0.35">
      <c r="B48" s="17"/>
      <c r="C48" s="18"/>
      <c r="D48" s="20" t="str">
        <f>IFERROR(VLOOKUP(B48,'USA GSA Per Diem Key'!A32:D686,4,0),"$0")</f>
        <v>$0</v>
      </c>
      <c r="E48" s="19">
        <f t="shared" si="1"/>
        <v>0</v>
      </c>
      <c r="F48" s="19">
        <f t="shared" si="2"/>
        <v>0</v>
      </c>
      <c r="G48" s="19">
        <f t="shared" si="3"/>
        <v>0</v>
      </c>
      <c r="H48" s="19">
        <f t="shared" si="4"/>
        <v>0</v>
      </c>
    </row>
    <row r="49" spans="2:8" ht="30" customHeight="1" x14ac:dyDescent="0.35">
      <c r="B49" s="17"/>
      <c r="C49" s="18"/>
      <c r="D49" s="20" t="str">
        <f>IFERROR(VLOOKUP(B49,'USA GSA Per Diem Key'!A33:D687,4,0),"$0")</f>
        <v>$0</v>
      </c>
      <c r="E49" s="19">
        <f t="shared" si="1"/>
        <v>0</v>
      </c>
      <c r="F49" s="19">
        <f t="shared" si="2"/>
        <v>0</v>
      </c>
      <c r="G49" s="19">
        <f t="shared" si="3"/>
        <v>0</v>
      </c>
      <c r="H49" s="19">
        <f t="shared" si="4"/>
        <v>0</v>
      </c>
    </row>
    <row r="50" spans="2:8" ht="30" customHeight="1" x14ac:dyDescent="0.35">
      <c r="B50" s="17"/>
      <c r="C50" s="18"/>
      <c r="D50" s="20" t="str">
        <f>IFERROR(VLOOKUP(B50,'USA GSA Per Diem Key'!A34:D688,4,0),"$0")</f>
        <v>$0</v>
      </c>
      <c r="E50" s="19">
        <f t="shared" si="1"/>
        <v>0</v>
      </c>
      <c r="F50" s="19">
        <f t="shared" si="2"/>
        <v>0</v>
      </c>
      <c r="G50" s="19">
        <f t="shared" si="3"/>
        <v>0</v>
      </c>
      <c r="H50" s="19">
        <f t="shared" si="4"/>
        <v>0</v>
      </c>
    </row>
    <row r="51" spans="2:8" ht="30" customHeight="1" x14ac:dyDescent="0.35">
      <c r="B51" s="17"/>
      <c r="C51" s="18"/>
      <c r="D51" s="20" t="str">
        <f>IFERROR(VLOOKUP(B51,'USA GSA Per Diem Key'!A35:D689,4,0),"$0")</f>
        <v>$0</v>
      </c>
      <c r="E51" s="19">
        <f t="shared" si="1"/>
        <v>0</v>
      </c>
      <c r="F51" s="19">
        <f t="shared" si="2"/>
        <v>0</v>
      </c>
      <c r="G51" s="19">
        <f t="shared" si="3"/>
        <v>0</v>
      </c>
      <c r="H51" s="19">
        <f t="shared" si="4"/>
        <v>0</v>
      </c>
    </row>
    <row r="52" spans="2:8" ht="30" customHeight="1" x14ac:dyDescent="0.35">
      <c r="B52" s="17"/>
      <c r="C52" s="18"/>
      <c r="D52" s="20" t="str">
        <f>IFERROR(VLOOKUP(B52,'USA GSA Per Diem Key'!A36:D690,4,0),"$0")</f>
        <v>$0</v>
      </c>
      <c r="E52" s="19">
        <f t="shared" si="1"/>
        <v>0</v>
      </c>
      <c r="F52" s="19">
        <f t="shared" si="2"/>
        <v>0</v>
      </c>
      <c r="G52" s="19">
        <f t="shared" si="3"/>
        <v>0</v>
      </c>
      <c r="H52" s="19">
        <f t="shared" si="4"/>
        <v>0</v>
      </c>
    </row>
    <row r="53" spans="2:8" ht="30" customHeight="1" x14ac:dyDescent="0.35">
      <c r="B53" s="17"/>
      <c r="C53" s="18"/>
      <c r="D53" s="20" t="str">
        <f>IFERROR(VLOOKUP(B53,'USA GSA Per Diem Key'!A37:D691,4,0),"$0")</f>
        <v>$0</v>
      </c>
      <c r="E53" s="19">
        <f t="shared" si="1"/>
        <v>0</v>
      </c>
      <c r="F53" s="19">
        <f t="shared" si="2"/>
        <v>0</v>
      </c>
      <c r="G53" s="19">
        <f t="shared" si="3"/>
        <v>0</v>
      </c>
      <c r="H53" s="19">
        <f t="shared" si="4"/>
        <v>0</v>
      </c>
    </row>
    <row r="54" spans="2:8" ht="30" customHeight="1" x14ac:dyDescent="0.35">
      <c r="B54" s="17"/>
      <c r="C54" s="18"/>
      <c r="D54" s="20" t="str">
        <f>IFERROR(VLOOKUP(B54,'USA GSA Per Diem Key'!A38:D692,4,0),"$0")</f>
        <v>$0</v>
      </c>
      <c r="E54" s="19">
        <f t="shared" si="1"/>
        <v>0</v>
      </c>
      <c r="F54" s="19">
        <f t="shared" si="2"/>
        <v>0</v>
      </c>
      <c r="G54" s="19">
        <f t="shared" si="3"/>
        <v>0</v>
      </c>
      <c r="H54" s="19">
        <f t="shared" si="4"/>
        <v>0</v>
      </c>
    </row>
    <row r="55" spans="2:8" ht="30" customHeight="1" x14ac:dyDescent="0.35">
      <c r="B55" s="17"/>
      <c r="C55" s="18"/>
      <c r="D55" s="20" t="str">
        <f>IFERROR(VLOOKUP(B55,'USA GSA Per Diem Key'!A39:D693,4,0),"$0")</f>
        <v>$0</v>
      </c>
      <c r="E55" s="19">
        <f t="shared" si="1"/>
        <v>0</v>
      </c>
      <c r="F55" s="19">
        <f t="shared" si="2"/>
        <v>0</v>
      </c>
      <c r="G55" s="19">
        <f t="shared" si="3"/>
        <v>0</v>
      </c>
      <c r="H55" s="19">
        <f t="shared" si="4"/>
        <v>0</v>
      </c>
    </row>
    <row r="56" spans="2:8" ht="30" customHeight="1" x14ac:dyDescent="0.35">
      <c r="B56" s="17"/>
      <c r="C56" s="18"/>
      <c r="D56" s="20" t="str">
        <f>IFERROR(VLOOKUP(B56,'USA GSA Per Diem Key'!A40:D694,4,0),"$0")</f>
        <v>$0</v>
      </c>
      <c r="E56" s="19">
        <f t="shared" si="1"/>
        <v>0</v>
      </c>
      <c r="F56" s="19">
        <f t="shared" si="2"/>
        <v>0</v>
      </c>
      <c r="G56" s="19">
        <f t="shared" si="3"/>
        <v>0</v>
      </c>
      <c r="H56" s="19">
        <f t="shared" si="4"/>
        <v>0</v>
      </c>
    </row>
    <row r="57" spans="2:8" ht="30" customHeight="1" x14ac:dyDescent="0.35">
      <c r="B57" s="17"/>
      <c r="C57" s="18"/>
      <c r="D57" s="20" t="str">
        <f>IFERROR(VLOOKUP(B57,'USA GSA Per Diem Key'!A40:D695,4,0),"$0")</f>
        <v>$0</v>
      </c>
      <c r="E57" s="19">
        <f t="shared" si="1"/>
        <v>0</v>
      </c>
      <c r="F57" s="19">
        <f t="shared" si="2"/>
        <v>0</v>
      </c>
      <c r="G57" s="19">
        <f t="shared" si="3"/>
        <v>0</v>
      </c>
      <c r="H57" s="19">
        <f t="shared" si="4"/>
        <v>0</v>
      </c>
    </row>
    <row r="58" spans="2:8" ht="30" customHeight="1" x14ac:dyDescent="0.35">
      <c r="B58" s="17"/>
      <c r="C58" s="18"/>
      <c r="D58" s="20" t="str">
        <f>IFERROR(VLOOKUP(B58,'USA GSA Per Diem Key'!A41:D696,4,0),"$0")</f>
        <v>$0</v>
      </c>
      <c r="E58" s="19">
        <f t="shared" si="1"/>
        <v>0</v>
      </c>
      <c r="F58" s="19">
        <f t="shared" si="2"/>
        <v>0</v>
      </c>
      <c r="G58" s="19">
        <f t="shared" si="3"/>
        <v>0</v>
      </c>
      <c r="H58" s="19">
        <f t="shared" si="4"/>
        <v>0</v>
      </c>
    </row>
    <row r="59" spans="2:8" ht="30" customHeight="1" x14ac:dyDescent="0.35">
      <c r="B59" s="17"/>
      <c r="C59" s="18"/>
      <c r="D59" s="20" t="str">
        <f>IFERROR(VLOOKUP(B59,'USA GSA Per Diem Key'!A42:D697,4,0),"$0")</f>
        <v>$0</v>
      </c>
      <c r="E59" s="19">
        <f t="shared" si="1"/>
        <v>0</v>
      </c>
      <c r="F59" s="19">
        <f t="shared" si="2"/>
        <v>0</v>
      </c>
      <c r="G59" s="19">
        <f t="shared" si="3"/>
        <v>0</v>
      </c>
      <c r="H59" s="19">
        <f t="shared" si="4"/>
        <v>0</v>
      </c>
    </row>
    <row r="60" spans="2:8" ht="30" customHeight="1" x14ac:dyDescent="0.35">
      <c r="B60" s="17"/>
      <c r="C60" s="18"/>
      <c r="D60" s="20" t="str">
        <f>IFERROR(VLOOKUP(B60,'USA GSA Per Diem Key'!A43:D698,4,0),"$0")</f>
        <v>$0</v>
      </c>
      <c r="E60" s="19">
        <f t="shared" si="1"/>
        <v>0</v>
      </c>
      <c r="F60" s="19">
        <f t="shared" si="2"/>
        <v>0</v>
      </c>
      <c r="G60" s="19">
        <f t="shared" si="3"/>
        <v>0</v>
      </c>
      <c r="H60" s="19">
        <f t="shared" si="4"/>
        <v>0</v>
      </c>
    </row>
    <row r="61" spans="2:8" ht="30" customHeight="1" x14ac:dyDescent="0.35">
      <c r="B61" s="17"/>
      <c r="C61" s="18"/>
      <c r="D61" s="20" t="str">
        <f>IFERROR(VLOOKUP(B61,'USA GSA Per Diem Key'!A44:D699,4,0),"$0")</f>
        <v>$0</v>
      </c>
      <c r="E61" s="19">
        <f t="shared" si="1"/>
        <v>0</v>
      </c>
      <c r="F61" s="19">
        <f t="shared" si="2"/>
        <v>0</v>
      </c>
      <c r="G61" s="19">
        <f t="shared" si="3"/>
        <v>0</v>
      </c>
      <c r="H61" s="19">
        <f t="shared" si="4"/>
        <v>0</v>
      </c>
    </row>
    <row r="62" spans="2:8" ht="30" customHeight="1" x14ac:dyDescent="0.35">
      <c r="B62" s="17"/>
      <c r="C62" s="18"/>
      <c r="D62" s="20" t="str">
        <f>IFERROR(VLOOKUP(B62,'USA GSA Per Diem Key'!A45:D700,4,0),"$0")</f>
        <v>$0</v>
      </c>
      <c r="E62" s="19">
        <f t="shared" si="1"/>
        <v>0</v>
      </c>
      <c r="F62" s="19">
        <f t="shared" si="2"/>
        <v>0</v>
      </c>
      <c r="G62" s="19">
        <f t="shared" si="3"/>
        <v>0</v>
      </c>
      <c r="H62" s="19">
        <f t="shared" si="4"/>
        <v>0</v>
      </c>
    </row>
    <row r="63" spans="2:8" ht="30" customHeight="1" x14ac:dyDescent="0.35">
      <c r="B63" s="17"/>
      <c r="C63" s="18"/>
      <c r="D63" s="20" t="str">
        <f>IFERROR(VLOOKUP(B63,'USA GSA Per Diem Key'!A46:D701,4,0),"$0")</f>
        <v>$0</v>
      </c>
      <c r="E63" s="19">
        <f t="shared" si="1"/>
        <v>0</v>
      </c>
      <c r="F63" s="19">
        <f t="shared" si="2"/>
        <v>0</v>
      </c>
      <c r="G63" s="19">
        <f t="shared" si="3"/>
        <v>0</v>
      </c>
      <c r="H63" s="19">
        <f t="shared" si="4"/>
        <v>0</v>
      </c>
    </row>
    <row r="64" spans="2:8" ht="30" customHeight="1" x14ac:dyDescent="0.35">
      <c r="B64" s="17"/>
      <c r="C64" s="18"/>
      <c r="D64" s="20" t="str">
        <f>IFERROR(VLOOKUP(B64,'USA GSA Per Diem Key'!A47:D702,4,0),"$0")</f>
        <v>$0</v>
      </c>
      <c r="E64" s="19">
        <f t="shared" si="1"/>
        <v>0</v>
      </c>
      <c r="F64" s="19">
        <f t="shared" si="2"/>
        <v>0</v>
      </c>
      <c r="G64" s="19">
        <f t="shared" si="3"/>
        <v>0</v>
      </c>
      <c r="H64" s="19">
        <f t="shared" si="4"/>
        <v>0</v>
      </c>
    </row>
    <row r="65" spans="2:8" ht="30" customHeight="1" x14ac:dyDescent="0.35">
      <c r="B65" s="17"/>
      <c r="C65" s="18"/>
      <c r="D65" s="20" t="str">
        <f>IFERROR(VLOOKUP(B65,'USA GSA Per Diem Key'!A48:D703,4,0),"$0")</f>
        <v>$0</v>
      </c>
      <c r="E65" s="19">
        <f t="shared" si="1"/>
        <v>0</v>
      </c>
      <c r="F65" s="19">
        <f t="shared" si="2"/>
        <v>0</v>
      </c>
      <c r="G65" s="19">
        <f t="shared" si="3"/>
        <v>0</v>
      </c>
      <c r="H65" s="19">
        <f t="shared" si="4"/>
        <v>0</v>
      </c>
    </row>
    <row r="66" spans="2:8" ht="30" customHeight="1" x14ac:dyDescent="0.35">
      <c r="B66" s="17"/>
      <c r="C66" s="18"/>
      <c r="D66" s="20" t="str">
        <f>IFERROR(VLOOKUP(B66,'USA GSA Per Diem Key'!A49:D704,4,0),"$0")</f>
        <v>$0</v>
      </c>
      <c r="E66" s="19">
        <f t="shared" si="1"/>
        <v>0</v>
      </c>
      <c r="F66" s="19">
        <f t="shared" si="2"/>
        <v>0</v>
      </c>
      <c r="G66" s="19">
        <f t="shared" si="3"/>
        <v>0</v>
      </c>
      <c r="H66" s="19">
        <f t="shared" si="4"/>
        <v>0</v>
      </c>
    </row>
  </sheetData>
  <sheetProtection selectLockedCells="1" selectUnlockedCells="1"/>
  <mergeCells count="10">
    <mergeCell ref="H5:I5"/>
    <mergeCell ref="B12:H12"/>
    <mergeCell ref="B1:K1"/>
    <mergeCell ref="B8:D8"/>
    <mergeCell ref="J5:L5"/>
    <mergeCell ref="C5:E5"/>
    <mergeCell ref="C3:E3"/>
    <mergeCell ref="F3:G3"/>
    <mergeCell ref="F5:G5"/>
    <mergeCell ref="H3:I3"/>
  </mergeCells>
  <phoneticPr fontId="15" type="noConversion"/>
  <dataValidations xWindow="1279" yWindow="552" count="16">
    <dataValidation allowBlank="1" showInputMessage="1" showErrorMessage="1" prompt="Enter Department in cell at right" sqref="B5" xr:uid="{00000000-0002-0000-0000-000006000000}"/>
    <dataValidation allowBlank="1" showInputMessage="1" showErrorMessage="1" prompt="Enter Name in cell at right" sqref="B3" xr:uid="{00000000-0002-0000-0000-000008000000}"/>
    <dataValidation allowBlank="1" showInputMessage="1" showErrorMessage="1" prompt="Enter expense report Date Submitted in cell at right" sqref="F5" xr:uid="{00000000-0002-0000-0000-00000B000000}"/>
    <dataValidation allowBlank="1" showInputMessage="1" showErrorMessage="1" prompt="Enter expenses Authorized By name in cell at right" sqref="F3" xr:uid="{00000000-0002-0000-0000-00000D000000}"/>
    <dataValidation allowBlank="1" showInputMessage="1" showErrorMessage="1" prompt="Total Reimbursement Due is automatically calculated in cell at right" sqref="J5 J3" xr:uid="{00000000-0002-0000-0000-00000E000000}"/>
    <dataValidation allowBlank="1" showInputMessage="1" showErrorMessage="1" prompt="Total Reimbursement Due is automatically calculated in this cell" sqref="M5" xr:uid="{00000000-0002-0000-0000-000011000000}"/>
    <dataValidation type="list" allowBlank="1" showInputMessage="1" showErrorMessage="1" sqref="B15:B66" xr:uid="{BD49FEC6-AA15-4C34-B6F2-8F4D34D5B83A}">
      <formula1>City</formula1>
    </dataValidation>
    <dataValidation allowBlank="1" showErrorMessage="1" prompt="Worksheet title is in this cell. Enter Travel details in cells B3 to L7" sqref="B1" xr:uid="{2B4A3646-34C1-49B9-BD42-1FEBF3B6F8E3}"/>
    <dataValidation allowBlank="1" showInputMessage="1" showErrorMessage="1" prompt="Enter Workday SA# in this cell" sqref="H3:I3" xr:uid="{9483FB21-7AE6-49A5-9ED9-4AEA29D1E74E}"/>
    <dataValidation allowBlank="1" showInputMessage="1" showErrorMessage="1" prompt="Enter Date of SIR# Submission  in this cell" sqref="H5:I5" xr:uid="{9C033E18-F9DE-4C74-A3E3-B5FE882DC36D}"/>
    <dataValidation allowBlank="1" showErrorMessage="1" sqref="K3" xr:uid="{96DF20CD-FCC0-4C5C-9CE2-4D4B3164A9FF}"/>
    <dataValidation allowBlank="1" showInputMessage="1" showErrorMessage="1" prompt="Enter Traveler Name in this cell" sqref="C3:E3" xr:uid="{78BD47C8-F95A-45F6-96C7-57F7AD311628}"/>
    <dataValidation allowBlank="1" showInputMessage="1" showErrorMessage="1" prompt="Enter Funding Cost Center" sqref="C5:E5" xr:uid="{7E10B116-DAB7-4DCE-BEA8-E948936581B0}"/>
    <dataValidation type="list" allowBlank="1" showInputMessage="1" showErrorMessage="1" prompt="Select City, State from the drop down list.  If the city is not listed, please select &quot;Standard&quot;.  List is generated from the GSA per diem rates." sqref="B14" xr:uid="{A9A8EF62-52DB-44AF-80F5-BAF0E7A4BC9E}">
      <formula1>City</formula1>
    </dataValidation>
    <dataValidation allowBlank="1" showInputMessage="1" showErrorMessage="1" prompt="Enter &quot;0&quot; if meal was provided." sqref="E14 F14:G14" xr:uid="{49FF0F5F-A3D9-497C-90FB-AAB283B899E7}"/>
    <dataValidation allowBlank="1" showInputMessage="1" showErrorMessage="1" prompt="GSA daily rate" sqref="D14" xr:uid="{7D73D5FD-CDDF-4588-9149-1082DFE0AA61}"/>
  </dataValidations>
  <printOptions horizontalCentered="1"/>
  <pageMargins left="0.25" right="0.25" top="0.75" bottom="0.75" header="0.3" footer="0.3"/>
  <pageSetup scale="79" fitToHeight="0" orientation="landscape" r:id="rId1"/>
  <headerFooter differentFirst="1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33BF-7C59-4039-8D6C-90B9EF5C0F45}">
  <dimension ref="A1:D601"/>
  <sheetViews>
    <sheetView workbookViewId="0">
      <pane ySplit="1" topLeftCell="A2" activePane="bottomLeft" state="frozen"/>
      <selection pane="bottomLeft" activeCell="A2" sqref="A2"/>
    </sheetView>
  </sheetViews>
  <sheetFormatPr defaultRowHeight="15.5" x14ac:dyDescent="0.35"/>
  <cols>
    <col min="1" max="1" width="60.25" bestFit="1" customWidth="1"/>
    <col min="2" max="2" width="6.75" bestFit="1" customWidth="1"/>
    <col min="3" max="3" width="31.83203125" customWidth="1"/>
    <col min="4" max="4" width="11.9140625" bestFit="1" customWidth="1"/>
  </cols>
  <sheetData>
    <row r="1" spans="1:4" x14ac:dyDescent="0.35">
      <c r="A1" s="3" t="s">
        <v>9</v>
      </c>
      <c r="B1" s="3" t="s">
        <v>8</v>
      </c>
      <c r="C1" s="3" t="s">
        <v>10</v>
      </c>
      <c r="D1" s="3" t="s">
        <v>347</v>
      </c>
    </row>
    <row r="2" spans="1:4" x14ac:dyDescent="0.35">
      <c r="A2" s="4" t="s">
        <v>412</v>
      </c>
      <c r="B2" s="4" t="s">
        <v>153</v>
      </c>
      <c r="C2" s="4" t="s">
        <v>154</v>
      </c>
      <c r="D2" s="5">
        <v>64</v>
      </c>
    </row>
    <row r="3" spans="1:4" x14ac:dyDescent="0.35">
      <c r="A3" s="4" t="s">
        <v>413</v>
      </c>
      <c r="B3" s="4" t="s">
        <v>230</v>
      </c>
      <c r="C3" s="4" t="s">
        <v>231</v>
      </c>
      <c r="D3" s="5">
        <v>69</v>
      </c>
    </row>
    <row r="4" spans="1:4" x14ac:dyDescent="0.35">
      <c r="A4" s="4" t="s">
        <v>414</v>
      </c>
      <c r="B4" s="4" t="s">
        <v>222</v>
      </c>
      <c r="C4" s="4" t="s">
        <v>223</v>
      </c>
      <c r="D4" s="5">
        <v>69</v>
      </c>
    </row>
    <row r="5" spans="1:4" x14ac:dyDescent="0.35">
      <c r="A5" s="4" t="s">
        <v>415</v>
      </c>
      <c r="B5" s="4" t="s">
        <v>136</v>
      </c>
      <c r="C5" s="4" t="s">
        <v>137</v>
      </c>
      <c r="D5" s="5">
        <v>64</v>
      </c>
    </row>
    <row r="6" spans="1:4" x14ac:dyDescent="0.35">
      <c r="A6" s="4" t="s">
        <v>416</v>
      </c>
      <c r="B6" s="4" t="s">
        <v>266</v>
      </c>
      <c r="C6" s="4" t="s">
        <v>267</v>
      </c>
      <c r="D6" s="5">
        <v>64</v>
      </c>
    </row>
    <row r="7" spans="1:4" x14ac:dyDescent="0.35">
      <c r="A7" s="4" t="s">
        <v>417</v>
      </c>
      <c r="B7" s="4" t="s">
        <v>139</v>
      </c>
      <c r="C7" s="4" t="s">
        <v>140</v>
      </c>
      <c r="D7" s="5">
        <v>64</v>
      </c>
    </row>
    <row r="8" spans="1:4" x14ac:dyDescent="0.35">
      <c r="A8" s="4" t="s">
        <v>418</v>
      </c>
      <c r="B8" s="4" t="s">
        <v>165</v>
      </c>
      <c r="C8" s="4" t="s">
        <v>166</v>
      </c>
      <c r="D8" s="5">
        <v>69</v>
      </c>
    </row>
    <row r="9" spans="1:4" x14ac:dyDescent="0.35">
      <c r="A9" s="4" t="s">
        <v>419</v>
      </c>
      <c r="B9" s="4" t="s">
        <v>153</v>
      </c>
      <c r="C9" s="4" t="s">
        <v>155</v>
      </c>
      <c r="D9" s="5">
        <v>69</v>
      </c>
    </row>
    <row r="10" spans="1:4" x14ac:dyDescent="0.35">
      <c r="A10" s="4" t="s">
        <v>420</v>
      </c>
      <c r="B10" s="4" t="s">
        <v>24</v>
      </c>
      <c r="C10" s="4" t="s">
        <v>25</v>
      </c>
      <c r="D10" s="5">
        <v>74</v>
      </c>
    </row>
    <row r="11" spans="1:4" x14ac:dyDescent="0.35">
      <c r="A11" s="4" t="s">
        <v>421</v>
      </c>
      <c r="B11" s="4" t="s">
        <v>297</v>
      </c>
      <c r="C11" s="4" t="s">
        <v>298</v>
      </c>
      <c r="D11" s="5">
        <v>64</v>
      </c>
    </row>
    <row r="12" spans="1:4" x14ac:dyDescent="0.35">
      <c r="A12" s="4" t="s">
        <v>422</v>
      </c>
      <c r="B12" s="4" t="s">
        <v>192</v>
      </c>
      <c r="C12" s="4" t="s">
        <v>193</v>
      </c>
      <c r="D12" s="5">
        <v>64</v>
      </c>
    </row>
    <row r="13" spans="1:4" x14ac:dyDescent="0.35">
      <c r="A13" s="4" t="s">
        <v>423</v>
      </c>
      <c r="B13" s="4" t="s">
        <v>59</v>
      </c>
      <c r="C13" s="4" t="s">
        <v>60</v>
      </c>
      <c r="D13" s="5">
        <v>79</v>
      </c>
    </row>
    <row r="14" spans="1:4" x14ac:dyDescent="0.35">
      <c r="A14" s="4" t="s">
        <v>424</v>
      </c>
      <c r="B14" s="4" t="s">
        <v>107</v>
      </c>
      <c r="C14" s="4" t="s">
        <v>108</v>
      </c>
      <c r="D14" s="5">
        <v>59</v>
      </c>
    </row>
    <row r="15" spans="1:4" x14ac:dyDescent="0.35">
      <c r="A15" s="4" t="s">
        <v>425</v>
      </c>
      <c r="B15" s="4" t="s">
        <v>107</v>
      </c>
      <c r="C15" s="4" t="s">
        <v>109</v>
      </c>
      <c r="D15" s="5">
        <v>74</v>
      </c>
    </row>
    <row r="16" spans="1:4" x14ac:dyDescent="0.35">
      <c r="A16" s="4" t="s">
        <v>426</v>
      </c>
      <c r="B16" s="4" t="s">
        <v>192</v>
      </c>
      <c r="C16" s="4" t="s">
        <v>194</v>
      </c>
      <c r="D16" s="5">
        <v>64</v>
      </c>
    </row>
    <row r="17" spans="1:4" x14ac:dyDescent="0.35">
      <c r="A17" s="4" t="s">
        <v>427</v>
      </c>
      <c r="B17" s="4" t="s">
        <v>107</v>
      </c>
      <c r="C17" s="4" t="s">
        <v>110</v>
      </c>
      <c r="D17" s="5">
        <v>59</v>
      </c>
    </row>
    <row r="18" spans="1:4" x14ac:dyDescent="0.35">
      <c r="A18" s="4" t="s">
        <v>428</v>
      </c>
      <c r="B18" s="4" t="s">
        <v>297</v>
      </c>
      <c r="C18" s="4" t="s">
        <v>299</v>
      </c>
      <c r="D18" s="5">
        <v>64</v>
      </c>
    </row>
    <row r="19" spans="1:4" x14ac:dyDescent="0.35">
      <c r="A19" s="4" t="s">
        <v>429</v>
      </c>
      <c r="B19" s="4" t="s">
        <v>24</v>
      </c>
      <c r="C19" s="4" t="s">
        <v>26</v>
      </c>
      <c r="D19" s="5">
        <v>64</v>
      </c>
    </row>
    <row r="20" spans="1:4" x14ac:dyDescent="0.35">
      <c r="A20" s="4" t="s">
        <v>430</v>
      </c>
      <c r="B20" s="4" t="s">
        <v>153</v>
      </c>
      <c r="C20" s="4" t="s">
        <v>156</v>
      </c>
      <c r="D20" s="5">
        <v>69</v>
      </c>
    </row>
    <row r="21" spans="1:4" x14ac:dyDescent="0.35">
      <c r="A21" s="4" t="s">
        <v>431</v>
      </c>
      <c r="B21" s="4" t="s">
        <v>161</v>
      </c>
      <c r="C21" s="4" t="s">
        <v>162</v>
      </c>
      <c r="D21" s="5">
        <v>74</v>
      </c>
    </row>
    <row r="22" spans="1:4" x14ac:dyDescent="0.35">
      <c r="A22" s="4" t="s">
        <v>432</v>
      </c>
      <c r="B22" s="4" t="s">
        <v>24</v>
      </c>
      <c r="C22" s="4" t="s">
        <v>27</v>
      </c>
      <c r="D22" s="5">
        <v>64</v>
      </c>
    </row>
    <row r="23" spans="1:4" x14ac:dyDescent="0.35">
      <c r="A23" s="4" t="s">
        <v>433</v>
      </c>
      <c r="B23" s="4" t="s">
        <v>258</v>
      </c>
      <c r="C23" s="4" t="s">
        <v>259</v>
      </c>
      <c r="D23" s="5">
        <v>64</v>
      </c>
    </row>
    <row r="24" spans="1:4" x14ac:dyDescent="0.35">
      <c r="A24" s="4" t="s">
        <v>434</v>
      </c>
      <c r="B24" s="4" t="s">
        <v>258</v>
      </c>
      <c r="C24" s="4" t="s">
        <v>260</v>
      </c>
      <c r="D24" s="5">
        <v>64</v>
      </c>
    </row>
    <row r="25" spans="1:4" x14ac:dyDescent="0.35">
      <c r="A25" s="4" t="s">
        <v>435</v>
      </c>
      <c r="B25" s="4" t="s">
        <v>187</v>
      </c>
      <c r="C25" s="4" t="s">
        <v>188</v>
      </c>
      <c r="D25" s="5">
        <v>79</v>
      </c>
    </row>
    <row r="26" spans="1:4" x14ac:dyDescent="0.35">
      <c r="A26" s="4" t="s">
        <v>436</v>
      </c>
      <c r="B26" s="4" t="s">
        <v>297</v>
      </c>
      <c r="C26" s="4" t="s">
        <v>160</v>
      </c>
      <c r="D26" s="5">
        <v>64</v>
      </c>
    </row>
    <row r="27" spans="1:4" x14ac:dyDescent="0.35">
      <c r="A27" s="4" t="s">
        <v>437</v>
      </c>
      <c r="B27" s="4" t="s">
        <v>230</v>
      </c>
      <c r="C27" s="4" t="s">
        <v>232</v>
      </c>
      <c r="D27" s="5">
        <v>64</v>
      </c>
    </row>
    <row r="28" spans="1:4" x14ac:dyDescent="0.35">
      <c r="A28" s="4" t="s">
        <v>438</v>
      </c>
      <c r="B28" s="4" t="s">
        <v>11</v>
      </c>
      <c r="C28" s="4" t="s">
        <v>12</v>
      </c>
      <c r="D28" s="5">
        <v>69</v>
      </c>
    </row>
    <row r="29" spans="1:4" x14ac:dyDescent="0.35">
      <c r="A29" s="4" t="s">
        <v>439</v>
      </c>
      <c r="B29" s="4" t="s">
        <v>312</v>
      </c>
      <c r="C29" s="4" t="s">
        <v>275</v>
      </c>
      <c r="D29" s="5">
        <v>59</v>
      </c>
    </row>
    <row r="30" spans="1:4" x14ac:dyDescent="0.35">
      <c r="A30" s="4" t="s">
        <v>440</v>
      </c>
      <c r="B30" s="4" t="s">
        <v>126</v>
      </c>
      <c r="C30" s="4" t="s">
        <v>93</v>
      </c>
      <c r="D30" s="5">
        <v>64</v>
      </c>
    </row>
    <row r="31" spans="1:4" x14ac:dyDescent="0.35">
      <c r="A31" s="4" t="s">
        <v>441</v>
      </c>
      <c r="B31" s="4" t="s">
        <v>85</v>
      </c>
      <c r="C31" s="4" t="s">
        <v>86</v>
      </c>
      <c r="D31" s="5">
        <v>69</v>
      </c>
    </row>
    <row r="32" spans="1:4" x14ac:dyDescent="0.35">
      <c r="A32" s="4" t="s">
        <v>442</v>
      </c>
      <c r="B32" s="4" t="s">
        <v>117</v>
      </c>
      <c r="C32" s="4" t="s">
        <v>118</v>
      </c>
      <c r="D32" s="5">
        <v>74</v>
      </c>
    </row>
    <row r="33" spans="1:4" x14ac:dyDescent="0.35">
      <c r="A33" s="4" t="s">
        <v>443</v>
      </c>
      <c r="B33" s="4" t="s">
        <v>121</v>
      </c>
      <c r="C33" s="4" t="s">
        <v>122</v>
      </c>
      <c r="D33" s="5">
        <v>64</v>
      </c>
    </row>
    <row r="34" spans="1:4" x14ac:dyDescent="0.35">
      <c r="A34" s="4" t="s">
        <v>444</v>
      </c>
      <c r="B34" s="4" t="s">
        <v>132</v>
      </c>
      <c r="C34" s="4" t="s">
        <v>133</v>
      </c>
      <c r="D34" s="5">
        <v>64</v>
      </c>
    </row>
    <row r="35" spans="1:4" x14ac:dyDescent="0.35">
      <c r="A35" s="4" t="s">
        <v>445</v>
      </c>
      <c r="B35" s="4" t="s">
        <v>139</v>
      </c>
      <c r="C35" s="4" t="s">
        <v>141</v>
      </c>
      <c r="D35" s="5">
        <v>79</v>
      </c>
    </row>
    <row r="36" spans="1:4" x14ac:dyDescent="0.35">
      <c r="A36" s="4" t="s">
        <v>446</v>
      </c>
      <c r="B36" s="4" t="s">
        <v>59</v>
      </c>
      <c r="C36" s="4" t="s">
        <v>61</v>
      </c>
      <c r="D36" s="5">
        <v>69</v>
      </c>
    </row>
    <row r="37" spans="1:4" x14ac:dyDescent="0.35">
      <c r="A37" s="4" t="s">
        <v>447</v>
      </c>
      <c r="B37" s="4" t="s">
        <v>85</v>
      </c>
      <c r="C37" s="4" t="s">
        <v>87</v>
      </c>
      <c r="D37" s="5">
        <v>64</v>
      </c>
    </row>
    <row r="38" spans="1:4" x14ac:dyDescent="0.35">
      <c r="A38" s="4" t="s">
        <v>448</v>
      </c>
      <c r="B38" s="4" t="s">
        <v>292</v>
      </c>
      <c r="C38" s="4" t="s">
        <v>293</v>
      </c>
      <c r="D38" s="5">
        <v>69</v>
      </c>
    </row>
    <row r="39" spans="1:4" x14ac:dyDescent="0.35">
      <c r="A39" s="4" t="s">
        <v>449</v>
      </c>
      <c r="B39" s="4" t="s">
        <v>75</v>
      </c>
      <c r="C39" s="4" t="s">
        <v>76</v>
      </c>
      <c r="D39" s="5">
        <v>69</v>
      </c>
    </row>
    <row r="40" spans="1:4" x14ac:dyDescent="0.35">
      <c r="A40" s="4" t="s">
        <v>450</v>
      </c>
      <c r="B40" s="4" t="s">
        <v>266</v>
      </c>
      <c r="C40" s="4" t="s">
        <v>268</v>
      </c>
      <c r="D40" s="5">
        <v>64</v>
      </c>
    </row>
    <row r="41" spans="1:4" x14ac:dyDescent="0.35">
      <c r="A41" s="4" t="s">
        <v>451</v>
      </c>
      <c r="B41" s="4" t="s">
        <v>230</v>
      </c>
      <c r="C41" s="4" t="s">
        <v>233</v>
      </c>
      <c r="D41" s="5">
        <v>69</v>
      </c>
    </row>
    <row r="42" spans="1:4" x14ac:dyDescent="0.35">
      <c r="A42" s="4" t="s">
        <v>452</v>
      </c>
      <c r="B42" s="4" t="s">
        <v>321</v>
      </c>
      <c r="C42" s="4" t="s">
        <v>322</v>
      </c>
      <c r="D42" s="5">
        <v>69</v>
      </c>
    </row>
    <row r="43" spans="1:4" x14ac:dyDescent="0.35">
      <c r="A43" s="4" t="s">
        <v>453</v>
      </c>
      <c r="B43" s="4" t="s">
        <v>139</v>
      </c>
      <c r="C43" s="4" t="s">
        <v>142</v>
      </c>
      <c r="D43" s="5">
        <v>69</v>
      </c>
    </row>
    <row r="44" spans="1:4" x14ac:dyDescent="0.35">
      <c r="A44" s="4" t="s">
        <v>454</v>
      </c>
      <c r="B44" s="4" t="s">
        <v>153</v>
      </c>
      <c r="C44" s="4" t="s">
        <v>157</v>
      </c>
      <c r="D44" s="5">
        <v>64</v>
      </c>
    </row>
    <row r="45" spans="1:4" x14ac:dyDescent="0.35">
      <c r="A45" s="4" t="s">
        <v>455</v>
      </c>
      <c r="B45" s="4" t="s">
        <v>247</v>
      </c>
      <c r="C45" s="4" t="s">
        <v>248</v>
      </c>
      <c r="D45" s="5">
        <v>64</v>
      </c>
    </row>
    <row r="46" spans="1:4" x14ac:dyDescent="0.35">
      <c r="A46" s="4" t="s">
        <v>456</v>
      </c>
      <c r="B46" s="4" t="s">
        <v>222</v>
      </c>
      <c r="C46" s="4" t="s">
        <v>224</v>
      </c>
      <c r="D46" s="5">
        <v>64</v>
      </c>
    </row>
    <row r="47" spans="1:4" x14ac:dyDescent="0.35">
      <c r="A47" s="4" t="s">
        <v>457</v>
      </c>
      <c r="B47" s="4" t="s">
        <v>153</v>
      </c>
      <c r="C47" s="4" t="s">
        <v>158</v>
      </c>
      <c r="D47" s="5">
        <v>64</v>
      </c>
    </row>
    <row r="48" spans="1:4" x14ac:dyDescent="0.35">
      <c r="A48" s="4" t="s">
        <v>458</v>
      </c>
      <c r="B48" s="4" t="s">
        <v>192</v>
      </c>
      <c r="C48" s="4" t="s">
        <v>96</v>
      </c>
      <c r="D48" s="5">
        <v>74</v>
      </c>
    </row>
    <row r="49" spans="1:4" x14ac:dyDescent="0.35">
      <c r="A49" s="4" t="s">
        <v>459</v>
      </c>
      <c r="B49" s="4" t="s">
        <v>340</v>
      </c>
      <c r="C49" s="4" t="s">
        <v>12</v>
      </c>
      <c r="D49" s="5">
        <v>74</v>
      </c>
    </row>
    <row r="50" spans="1:4" x14ac:dyDescent="0.35">
      <c r="A50" s="4" t="s">
        <v>460</v>
      </c>
      <c r="B50" s="4" t="s">
        <v>283</v>
      </c>
      <c r="C50" s="4" t="s">
        <v>284</v>
      </c>
      <c r="D50" s="5">
        <v>79</v>
      </c>
    </row>
    <row r="51" spans="1:4" x14ac:dyDescent="0.35">
      <c r="A51" s="4" t="s">
        <v>461</v>
      </c>
      <c r="B51" s="4" t="s">
        <v>340</v>
      </c>
      <c r="C51" s="4" t="s">
        <v>341</v>
      </c>
      <c r="D51" s="5">
        <v>64</v>
      </c>
    </row>
    <row r="52" spans="1:4" x14ac:dyDescent="0.35">
      <c r="A52" s="4" t="s">
        <v>462</v>
      </c>
      <c r="B52" s="4" t="s">
        <v>192</v>
      </c>
      <c r="C52" s="4" t="s">
        <v>195</v>
      </c>
      <c r="D52" s="5">
        <v>69</v>
      </c>
    </row>
    <row r="53" spans="1:4" x14ac:dyDescent="0.35">
      <c r="A53" s="4" t="s">
        <v>463</v>
      </c>
      <c r="B53" s="4" t="s">
        <v>312</v>
      </c>
      <c r="C53" s="4" t="s">
        <v>313</v>
      </c>
      <c r="D53" s="5">
        <v>69</v>
      </c>
    </row>
    <row r="54" spans="1:4" x14ac:dyDescent="0.35">
      <c r="A54" s="4" t="s">
        <v>464</v>
      </c>
      <c r="B54" s="4" t="s">
        <v>292</v>
      </c>
      <c r="C54" s="4" t="s">
        <v>253</v>
      </c>
      <c r="D54" s="5">
        <v>64</v>
      </c>
    </row>
    <row r="55" spans="1:4" x14ac:dyDescent="0.35">
      <c r="A55" s="4" t="s">
        <v>465</v>
      </c>
      <c r="B55" s="4" t="s">
        <v>211</v>
      </c>
      <c r="C55" s="4" t="s">
        <v>212</v>
      </c>
      <c r="D55" s="5">
        <v>69</v>
      </c>
    </row>
    <row r="56" spans="1:4" x14ac:dyDescent="0.35">
      <c r="A56" s="4" t="s">
        <v>466</v>
      </c>
      <c r="B56" s="4" t="s">
        <v>266</v>
      </c>
      <c r="C56" s="4" t="s">
        <v>269</v>
      </c>
      <c r="D56" s="5">
        <v>64</v>
      </c>
    </row>
    <row r="57" spans="1:4" x14ac:dyDescent="0.35">
      <c r="A57" s="4" t="s">
        <v>467</v>
      </c>
      <c r="B57" s="4" t="s">
        <v>121</v>
      </c>
      <c r="C57" s="4" t="s">
        <v>123</v>
      </c>
      <c r="D57" s="5">
        <v>79</v>
      </c>
    </row>
    <row r="58" spans="1:4" x14ac:dyDescent="0.35">
      <c r="A58" s="4" t="s">
        <v>468</v>
      </c>
      <c r="B58" s="4" t="s">
        <v>247</v>
      </c>
      <c r="C58" s="4" t="s">
        <v>249</v>
      </c>
      <c r="D58" s="5">
        <v>74</v>
      </c>
    </row>
    <row r="59" spans="1:4" x14ac:dyDescent="0.35">
      <c r="A59" s="4" t="s">
        <v>469</v>
      </c>
      <c r="B59" s="4" t="s">
        <v>258</v>
      </c>
      <c r="C59" s="4" t="s">
        <v>261</v>
      </c>
      <c r="D59" s="5">
        <v>64</v>
      </c>
    </row>
    <row r="60" spans="1:4" x14ac:dyDescent="0.35">
      <c r="A60" s="4" t="s">
        <v>470</v>
      </c>
      <c r="B60" s="4" t="s">
        <v>247</v>
      </c>
      <c r="C60" s="4" t="s">
        <v>250</v>
      </c>
      <c r="D60" s="5">
        <v>69</v>
      </c>
    </row>
    <row r="61" spans="1:4" x14ac:dyDescent="0.35">
      <c r="A61" s="4" t="s">
        <v>471</v>
      </c>
      <c r="B61" s="4" t="s">
        <v>85</v>
      </c>
      <c r="C61" s="4" t="s">
        <v>88</v>
      </c>
      <c r="D61" s="5">
        <v>74</v>
      </c>
    </row>
    <row r="62" spans="1:4" x14ac:dyDescent="0.35">
      <c r="A62" s="4" t="s">
        <v>472</v>
      </c>
      <c r="B62" s="4" t="s">
        <v>342</v>
      </c>
      <c r="C62" s="4" t="s">
        <v>343</v>
      </c>
      <c r="D62" s="5">
        <v>69</v>
      </c>
    </row>
    <row r="63" spans="1:4" x14ac:dyDescent="0.35">
      <c r="A63" s="4" t="s">
        <v>473</v>
      </c>
      <c r="B63" s="4" t="s">
        <v>117</v>
      </c>
      <c r="C63" s="4" t="s">
        <v>119</v>
      </c>
      <c r="D63" s="5">
        <v>64</v>
      </c>
    </row>
    <row r="64" spans="1:4" x14ac:dyDescent="0.35">
      <c r="A64" s="4" t="s">
        <v>474</v>
      </c>
      <c r="B64" s="4" t="s">
        <v>59</v>
      </c>
      <c r="C64" s="4" t="s">
        <v>62</v>
      </c>
      <c r="D64" s="5">
        <v>69</v>
      </c>
    </row>
    <row r="65" spans="1:4" x14ac:dyDescent="0.35">
      <c r="A65" s="4" t="s">
        <v>475</v>
      </c>
      <c r="B65" s="4" t="s">
        <v>153</v>
      </c>
      <c r="C65" s="4" t="s">
        <v>160</v>
      </c>
      <c r="D65" s="5">
        <v>69</v>
      </c>
    </row>
    <row r="66" spans="1:4" x14ac:dyDescent="0.35">
      <c r="A66" s="4" t="s">
        <v>476</v>
      </c>
      <c r="B66" s="4" t="s">
        <v>283</v>
      </c>
      <c r="C66" s="4" t="s">
        <v>285</v>
      </c>
      <c r="D66" s="5">
        <v>64</v>
      </c>
    </row>
    <row r="67" spans="1:4" x14ac:dyDescent="0.35">
      <c r="A67" s="4" t="s">
        <v>477</v>
      </c>
      <c r="B67" s="4" t="s">
        <v>247</v>
      </c>
      <c r="C67" s="4" t="s">
        <v>251</v>
      </c>
      <c r="D67" s="5">
        <v>64</v>
      </c>
    </row>
    <row r="68" spans="1:4" x14ac:dyDescent="0.35">
      <c r="A68" s="4" t="s">
        <v>478</v>
      </c>
      <c r="B68" s="4" t="s">
        <v>203</v>
      </c>
      <c r="C68" s="4" t="s">
        <v>204</v>
      </c>
      <c r="D68" s="5">
        <v>64</v>
      </c>
    </row>
    <row r="69" spans="1:4" x14ac:dyDescent="0.35">
      <c r="A69" s="4" t="s">
        <v>479</v>
      </c>
      <c r="B69" s="4" t="s">
        <v>203</v>
      </c>
      <c r="C69" s="4" t="s">
        <v>205</v>
      </c>
      <c r="D69" s="5">
        <v>69</v>
      </c>
    </row>
    <row r="70" spans="1:4" x14ac:dyDescent="0.35">
      <c r="A70" s="4" t="s">
        <v>480</v>
      </c>
      <c r="B70" s="4" t="s">
        <v>59</v>
      </c>
      <c r="C70" s="4" t="s">
        <v>63</v>
      </c>
      <c r="D70" s="5">
        <v>64</v>
      </c>
    </row>
    <row r="71" spans="1:4" x14ac:dyDescent="0.35">
      <c r="A71" s="4" t="s">
        <v>481</v>
      </c>
      <c r="B71" s="4" t="s">
        <v>59</v>
      </c>
      <c r="C71" s="4" t="s">
        <v>64</v>
      </c>
      <c r="D71" s="5">
        <v>74</v>
      </c>
    </row>
    <row r="72" spans="1:4" x14ac:dyDescent="0.35">
      <c r="A72" s="4" t="s">
        <v>482</v>
      </c>
      <c r="B72" s="4" t="s">
        <v>114</v>
      </c>
      <c r="C72" s="4" t="s">
        <v>115</v>
      </c>
      <c r="D72" s="5">
        <v>69</v>
      </c>
    </row>
    <row r="73" spans="1:4" x14ac:dyDescent="0.35">
      <c r="A73" s="4" t="s">
        <v>483</v>
      </c>
      <c r="B73" s="4" t="s">
        <v>297</v>
      </c>
      <c r="C73" s="4" t="s">
        <v>300</v>
      </c>
      <c r="D73" s="5">
        <v>69</v>
      </c>
    </row>
    <row r="74" spans="1:4" x14ac:dyDescent="0.35">
      <c r="A74" s="4" t="s">
        <v>484</v>
      </c>
      <c r="B74" s="4" t="s">
        <v>247</v>
      </c>
      <c r="C74" s="4" t="s">
        <v>252</v>
      </c>
      <c r="D74" s="5">
        <v>64</v>
      </c>
    </row>
    <row r="75" spans="1:4" x14ac:dyDescent="0.35">
      <c r="A75" s="4" t="s">
        <v>485</v>
      </c>
      <c r="B75" s="4" t="s">
        <v>85</v>
      </c>
      <c r="C75" s="4" t="s">
        <v>89</v>
      </c>
      <c r="D75" s="5">
        <v>69</v>
      </c>
    </row>
    <row r="76" spans="1:4" x14ac:dyDescent="0.35">
      <c r="A76" s="4" t="s">
        <v>486</v>
      </c>
      <c r="B76" s="4" t="s">
        <v>288</v>
      </c>
      <c r="C76" s="4" t="s">
        <v>289</v>
      </c>
      <c r="D76" s="5">
        <v>74</v>
      </c>
    </row>
    <row r="77" spans="1:4" x14ac:dyDescent="0.35">
      <c r="A77" s="4" t="s">
        <v>487</v>
      </c>
      <c r="B77" s="4" t="s">
        <v>24</v>
      </c>
      <c r="C77" s="4" t="s">
        <v>28</v>
      </c>
      <c r="D77" s="5">
        <v>69</v>
      </c>
    </row>
    <row r="78" spans="1:4" x14ac:dyDescent="0.35">
      <c r="A78" s="4" t="s">
        <v>488</v>
      </c>
      <c r="B78" s="4" t="s">
        <v>59</v>
      </c>
      <c r="C78" s="4" t="s">
        <v>65</v>
      </c>
      <c r="D78" s="5">
        <v>79</v>
      </c>
    </row>
    <row r="79" spans="1:4" x14ac:dyDescent="0.35">
      <c r="A79" s="4" t="s">
        <v>489</v>
      </c>
      <c r="B79" s="4" t="s">
        <v>114</v>
      </c>
      <c r="C79" s="4" t="s">
        <v>116</v>
      </c>
      <c r="D79" s="5">
        <v>64</v>
      </c>
    </row>
    <row r="80" spans="1:4" x14ac:dyDescent="0.35">
      <c r="A80" s="4" t="s">
        <v>490</v>
      </c>
      <c r="B80" s="4" t="s">
        <v>165</v>
      </c>
      <c r="C80" s="4" t="s">
        <v>167</v>
      </c>
      <c r="D80" s="5">
        <v>64</v>
      </c>
    </row>
    <row r="81" spans="1:4" x14ac:dyDescent="0.35">
      <c r="A81" s="4" t="s">
        <v>491</v>
      </c>
      <c r="B81" s="4" t="s">
        <v>80</v>
      </c>
      <c r="C81" s="4" t="s">
        <v>81</v>
      </c>
      <c r="D81" s="5">
        <v>79</v>
      </c>
    </row>
    <row r="82" spans="1:4" x14ac:dyDescent="0.35">
      <c r="A82" s="4" t="s">
        <v>492</v>
      </c>
      <c r="B82" s="4" t="s">
        <v>59</v>
      </c>
      <c r="C82" s="4" t="s">
        <v>66</v>
      </c>
      <c r="D82" s="5">
        <v>69</v>
      </c>
    </row>
    <row r="83" spans="1:4" x14ac:dyDescent="0.35">
      <c r="A83" s="4" t="s">
        <v>493</v>
      </c>
      <c r="B83" s="4" t="s">
        <v>176</v>
      </c>
      <c r="C83" s="4" t="s">
        <v>177</v>
      </c>
      <c r="D83" s="5">
        <v>79</v>
      </c>
    </row>
    <row r="84" spans="1:4" x14ac:dyDescent="0.35">
      <c r="A84" s="4" t="s">
        <v>494</v>
      </c>
      <c r="B84" s="4" t="s">
        <v>59</v>
      </c>
      <c r="C84" s="4" t="s">
        <v>67</v>
      </c>
      <c r="D84" s="5">
        <v>74</v>
      </c>
    </row>
    <row r="85" spans="1:4" x14ac:dyDescent="0.35">
      <c r="A85" s="4" t="s">
        <v>495</v>
      </c>
      <c r="B85" s="4" t="s">
        <v>192</v>
      </c>
      <c r="C85" s="4" t="s">
        <v>196</v>
      </c>
      <c r="D85" s="5">
        <v>64</v>
      </c>
    </row>
    <row r="86" spans="1:4" x14ac:dyDescent="0.35">
      <c r="A86" s="4" t="s">
        <v>496</v>
      </c>
      <c r="B86" s="4" t="s">
        <v>203</v>
      </c>
      <c r="C86" s="4" t="s">
        <v>206</v>
      </c>
      <c r="D86" s="5">
        <v>59</v>
      </c>
    </row>
    <row r="87" spans="1:4" x14ac:dyDescent="0.35">
      <c r="A87" s="4" t="s">
        <v>497</v>
      </c>
      <c r="B87" s="4" t="s">
        <v>280</v>
      </c>
      <c r="C87" s="4" t="s">
        <v>168</v>
      </c>
      <c r="D87" s="5">
        <v>69</v>
      </c>
    </row>
    <row r="88" spans="1:4" x14ac:dyDescent="0.35">
      <c r="A88" s="4" t="s">
        <v>498</v>
      </c>
      <c r="B88" s="4" t="s">
        <v>121</v>
      </c>
      <c r="C88" s="4" t="s">
        <v>124</v>
      </c>
      <c r="D88" s="5">
        <v>64</v>
      </c>
    </row>
    <row r="89" spans="1:4" x14ac:dyDescent="0.35">
      <c r="A89" s="4" t="s">
        <v>499</v>
      </c>
      <c r="B89" s="4" t="s">
        <v>211</v>
      </c>
      <c r="C89" s="4" t="s">
        <v>213</v>
      </c>
      <c r="D89" s="5">
        <v>69</v>
      </c>
    </row>
    <row r="90" spans="1:4" x14ac:dyDescent="0.35">
      <c r="A90" s="4" t="s">
        <v>500</v>
      </c>
      <c r="B90" s="4" t="s">
        <v>211</v>
      </c>
      <c r="C90" s="4" t="s">
        <v>214</v>
      </c>
      <c r="D90" s="5">
        <v>69</v>
      </c>
    </row>
    <row r="91" spans="1:4" x14ac:dyDescent="0.35">
      <c r="A91" s="4" t="s">
        <v>501</v>
      </c>
      <c r="B91" s="4" t="s">
        <v>258</v>
      </c>
      <c r="C91" s="4" t="s">
        <v>262</v>
      </c>
      <c r="D91" s="5">
        <v>64</v>
      </c>
    </row>
    <row r="92" spans="1:4" x14ac:dyDescent="0.35">
      <c r="A92" s="4" t="s">
        <v>502</v>
      </c>
      <c r="B92" s="4" t="s">
        <v>24</v>
      </c>
      <c r="C92" s="4" t="s">
        <v>29</v>
      </c>
      <c r="D92" s="5">
        <v>69</v>
      </c>
    </row>
    <row r="93" spans="1:4" x14ac:dyDescent="0.35">
      <c r="A93" s="4" t="s">
        <v>503</v>
      </c>
      <c r="B93" s="4" t="s">
        <v>326</v>
      </c>
      <c r="C93" s="4" t="s">
        <v>327</v>
      </c>
      <c r="D93" s="5">
        <v>74</v>
      </c>
    </row>
    <row r="94" spans="1:4" x14ac:dyDescent="0.35">
      <c r="A94" s="4" t="s">
        <v>504</v>
      </c>
      <c r="B94" s="4" t="s">
        <v>139</v>
      </c>
      <c r="C94" s="4" t="s">
        <v>143</v>
      </c>
      <c r="D94" s="5">
        <v>69</v>
      </c>
    </row>
    <row r="95" spans="1:4" x14ac:dyDescent="0.35">
      <c r="A95" s="4" t="s">
        <v>505</v>
      </c>
      <c r="B95" s="4" t="s">
        <v>192</v>
      </c>
      <c r="C95" s="4" t="s">
        <v>197</v>
      </c>
      <c r="D95" s="5">
        <v>64</v>
      </c>
    </row>
    <row r="96" spans="1:4" x14ac:dyDescent="0.35">
      <c r="A96" s="4" t="s">
        <v>506</v>
      </c>
      <c r="B96" s="4" t="s">
        <v>211</v>
      </c>
      <c r="C96" s="4" t="s">
        <v>215</v>
      </c>
      <c r="D96" s="5">
        <v>69</v>
      </c>
    </row>
    <row r="97" spans="1:4" x14ac:dyDescent="0.35">
      <c r="A97" s="4" t="s">
        <v>507</v>
      </c>
      <c r="B97" s="4" t="s">
        <v>230</v>
      </c>
      <c r="C97" s="4" t="s">
        <v>234</v>
      </c>
      <c r="D97" s="5">
        <v>74</v>
      </c>
    </row>
    <row r="98" spans="1:4" x14ac:dyDescent="0.35">
      <c r="A98" s="4" t="s">
        <v>508</v>
      </c>
      <c r="B98" s="4" t="s">
        <v>59</v>
      </c>
      <c r="C98" s="4" t="s">
        <v>68</v>
      </c>
      <c r="D98" s="5">
        <v>69</v>
      </c>
    </row>
    <row r="99" spans="1:4" x14ac:dyDescent="0.35">
      <c r="A99" s="4" t="s">
        <v>509</v>
      </c>
      <c r="B99" s="4" t="s">
        <v>85</v>
      </c>
      <c r="C99" s="4" t="s">
        <v>90</v>
      </c>
      <c r="D99" s="5">
        <v>69</v>
      </c>
    </row>
    <row r="100" spans="1:4" x14ac:dyDescent="0.35">
      <c r="A100" s="4" t="s">
        <v>510</v>
      </c>
      <c r="B100" s="4" t="s">
        <v>85</v>
      </c>
      <c r="C100" s="4" t="s">
        <v>91</v>
      </c>
      <c r="D100" s="5">
        <v>64</v>
      </c>
    </row>
    <row r="101" spans="1:4" x14ac:dyDescent="0.35">
      <c r="A101" s="4" t="s">
        <v>511</v>
      </c>
      <c r="B101" s="4" t="s">
        <v>85</v>
      </c>
      <c r="C101" s="4" t="s">
        <v>92</v>
      </c>
      <c r="D101" s="5">
        <v>69</v>
      </c>
    </row>
    <row r="102" spans="1:4" x14ac:dyDescent="0.35">
      <c r="A102" s="4" t="s">
        <v>512</v>
      </c>
      <c r="B102" s="4" t="s">
        <v>24</v>
      </c>
      <c r="C102" s="4" t="s">
        <v>30</v>
      </c>
      <c r="D102" s="5">
        <v>69</v>
      </c>
    </row>
    <row r="103" spans="1:4" x14ac:dyDescent="0.35">
      <c r="A103" s="4" t="s">
        <v>513</v>
      </c>
      <c r="B103" s="4" t="s">
        <v>126</v>
      </c>
      <c r="C103" s="4" t="s">
        <v>127</v>
      </c>
      <c r="D103" s="5">
        <v>64</v>
      </c>
    </row>
    <row r="104" spans="1:4" x14ac:dyDescent="0.35">
      <c r="A104" s="4" t="s">
        <v>514</v>
      </c>
      <c r="B104" s="4" t="s">
        <v>297</v>
      </c>
      <c r="C104" s="4" t="s">
        <v>301</v>
      </c>
      <c r="D104" s="5">
        <v>64</v>
      </c>
    </row>
    <row r="105" spans="1:4" x14ac:dyDescent="0.35">
      <c r="A105" s="4" t="s">
        <v>515</v>
      </c>
      <c r="B105" s="4" t="s">
        <v>266</v>
      </c>
      <c r="C105" s="4" t="s">
        <v>270</v>
      </c>
      <c r="D105" s="5">
        <v>64</v>
      </c>
    </row>
    <row r="106" spans="1:4" x14ac:dyDescent="0.35">
      <c r="A106" s="4" t="s">
        <v>516</v>
      </c>
      <c r="B106" s="4" t="s">
        <v>230</v>
      </c>
      <c r="C106" s="4" t="s">
        <v>235</v>
      </c>
      <c r="D106" s="5">
        <v>69</v>
      </c>
    </row>
    <row r="107" spans="1:4" x14ac:dyDescent="0.35">
      <c r="A107" s="4" t="s">
        <v>517</v>
      </c>
      <c r="B107" s="4" t="s">
        <v>18</v>
      </c>
      <c r="C107" s="4" t="s">
        <v>19</v>
      </c>
      <c r="D107" s="5">
        <v>74</v>
      </c>
    </row>
    <row r="108" spans="1:4" x14ac:dyDescent="0.35">
      <c r="A108" s="4" t="s">
        <v>518</v>
      </c>
      <c r="B108" s="4" t="s">
        <v>59</v>
      </c>
      <c r="C108" s="4" t="s">
        <v>69</v>
      </c>
      <c r="D108" s="5">
        <v>79</v>
      </c>
    </row>
    <row r="109" spans="1:4" x14ac:dyDescent="0.35">
      <c r="A109" s="4" t="s">
        <v>519</v>
      </c>
      <c r="B109" s="4" t="s">
        <v>165</v>
      </c>
      <c r="C109" s="4" t="s">
        <v>168</v>
      </c>
      <c r="D109" s="5">
        <v>64</v>
      </c>
    </row>
    <row r="110" spans="1:4" x14ac:dyDescent="0.35">
      <c r="A110" s="4" t="s">
        <v>520</v>
      </c>
      <c r="B110" s="4" t="s">
        <v>192</v>
      </c>
      <c r="C110" s="4" t="s">
        <v>198</v>
      </c>
      <c r="D110" s="5">
        <v>64</v>
      </c>
    </row>
    <row r="111" spans="1:4" x14ac:dyDescent="0.35">
      <c r="A111" s="4" t="s">
        <v>521</v>
      </c>
      <c r="B111" s="4" t="s">
        <v>85</v>
      </c>
      <c r="C111" s="4" t="s">
        <v>49</v>
      </c>
      <c r="D111" s="5">
        <v>59</v>
      </c>
    </row>
    <row r="112" spans="1:4" x14ac:dyDescent="0.35">
      <c r="A112" s="4" t="s">
        <v>522</v>
      </c>
      <c r="B112" s="4" t="s">
        <v>11</v>
      </c>
      <c r="C112" s="4" t="s">
        <v>13</v>
      </c>
      <c r="D112" s="5">
        <v>69</v>
      </c>
    </row>
    <row r="113" spans="1:4" x14ac:dyDescent="0.35">
      <c r="A113" s="4" t="s">
        <v>523</v>
      </c>
      <c r="B113" s="4" t="s">
        <v>247</v>
      </c>
      <c r="C113" s="4" t="s">
        <v>254</v>
      </c>
      <c r="D113" s="5">
        <v>59</v>
      </c>
    </row>
    <row r="114" spans="1:4" x14ac:dyDescent="0.35">
      <c r="A114" s="4" t="s">
        <v>524</v>
      </c>
      <c r="B114" s="4" t="s">
        <v>266</v>
      </c>
      <c r="C114" s="4" t="s">
        <v>271</v>
      </c>
      <c r="D114" s="5">
        <v>64</v>
      </c>
    </row>
    <row r="115" spans="1:4" x14ac:dyDescent="0.35">
      <c r="A115" s="4" t="s">
        <v>525</v>
      </c>
      <c r="B115" s="4" t="s">
        <v>75</v>
      </c>
      <c r="C115" s="4" t="s">
        <v>77</v>
      </c>
      <c r="D115" s="5">
        <v>69</v>
      </c>
    </row>
    <row r="116" spans="1:4" x14ac:dyDescent="0.35">
      <c r="A116" s="4" t="s">
        <v>526</v>
      </c>
      <c r="B116" s="4" t="s">
        <v>187</v>
      </c>
      <c r="C116" s="4" t="s">
        <v>189</v>
      </c>
      <c r="D116" s="5">
        <v>64</v>
      </c>
    </row>
    <row r="117" spans="1:4" x14ac:dyDescent="0.35">
      <c r="A117" s="4" t="s">
        <v>527</v>
      </c>
      <c r="B117" s="4" t="s">
        <v>266</v>
      </c>
      <c r="C117" s="4" t="s">
        <v>272</v>
      </c>
      <c r="D117" s="5">
        <v>74</v>
      </c>
    </row>
    <row r="118" spans="1:4" x14ac:dyDescent="0.35">
      <c r="A118" s="4" t="s">
        <v>528</v>
      </c>
      <c r="B118" s="4" t="s">
        <v>283</v>
      </c>
      <c r="C118" s="4" t="s">
        <v>286</v>
      </c>
      <c r="D118" s="5">
        <v>69</v>
      </c>
    </row>
    <row r="119" spans="1:4" x14ac:dyDescent="0.35">
      <c r="A119" s="4" t="s">
        <v>529</v>
      </c>
      <c r="B119" s="4" t="s">
        <v>165</v>
      </c>
      <c r="C119" s="4" t="s">
        <v>169</v>
      </c>
      <c r="D119" s="5">
        <v>64</v>
      </c>
    </row>
    <row r="120" spans="1:4" x14ac:dyDescent="0.35">
      <c r="A120" s="4" t="s">
        <v>530</v>
      </c>
      <c r="B120" s="4" t="s">
        <v>16</v>
      </c>
      <c r="C120" s="4" t="s">
        <v>17</v>
      </c>
      <c r="D120" s="5">
        <v>64</v>
      </c>
    </row>
    <row r="121" spans="1:4" x14ac:dyDescent="0.35">
      <c r="A121" s="4" t="s">
        <v>531</v>
      </c>
      <c r="B121" s="4" t="s">
        <v>288</v>
      </c>
      <c r="C121" s="4" t="s">
        <v>290</v>
      </c>
      <c r="D121" s="5">
        <v>64</v>
      </c>
    </row>
    <row r="122" spans="1:4" x14ac:dyDescent="0.35">
      <c r="A122" s="4" t="s">
        <v>532</v>
      </c>
      <c r="B122" s="4" t="s">
        <v>297</v>
      </c>
      <c r="C122" s="4" t="s">
        <v>302</v>
      </c>
      <c r="D122" s="5">
        <v>69</v>
      </c>
    </row>
    <row r="123" spans="1:4" x14ac:dyDescent="0.35">
      <c r="A123" s="4" t="s">
        <v>533</v>
      </c>
      <c r="B123" s="4" t="s">
        <v>11</v>
      </c>
      <c r="C123" s="4" t="s">
        <v>14</v>
      </c>
      <c r="D123" s="5">
        <v>74</v>
      </c>
    </row>
    <row r="124" spans="1:4" x14ac:dyDescent="0.35">
      <c r="A124" s="4" t="s">
        <v>534</v>
      </c>
      <c r="B124" s="4" t="s">
        <v>139</v>
      </c>
      <c r="C124" s="4" t="s">
        <v>144</v>
      </c>
      <c r="D124" s="5">
        <v>69</v>
      </c>
    </row>
    <row r="125" spans="1:4" x14ac:dyDescent="0.35">
      <c r="A125" s="4" t="s">
        <v>535</v>
      </c>
      <c r="B125" s="4" t="s">
        <v>227</v>
      </c>
      <c r="C125" s="4" t="s">
        <v>228</v>
      </c>
      <c r="D125" s="5">
        <v>69</v>
      </c>
    </row>
    <row r="126" spans="1:4" x14ac:dyDescent="0.35">
      <c r="A126" s="4" t="s">
        <v>536</v>
      </c>
      <c r="B126" s="4" t="s">
        <v>126</v>
      </c>
      <c r="C126" s="4" t="s">
        <v>128</v>
      </c>
      <c r="D126" s="5">
        <v>69</v>
      </c>
    </row>
    <row r="127" spans="1:4" x14ac:dyDescent="0.35">
      <c r="A127" s="4" t="s">
        <v>537</v>
      </c>
      <c r="B127" s="4" t="s">
        <v>230</v>
      </c>
      <c r="C127" s="4" t="s">
        <v>236</v>
      </c>
      <c r="D127" s="5">
        <v>74</v>
      </c>
    </row>
    <row r="128" spans="1:4" x14ac:dyDescent="0.35">
      <c r="A128" s="4" t="s">
        <v>538</v>
      </c>
      <c r="B128" s="4" t="s">
        <v>342</v>
      </c>
      <c r="C128" s="4" t="s">
        <v>344</v>
      </c>
      <c r="D128" s="5">
        <v>79</v>
      </c>
    </row>
    <row r="129" spans="1:4" x14ac:dyDescent="0.35">
      <c r="A129" s="4" t="s">
        <v>539</v>
      </c>
      <c r="B129" s="4" t="s">
        <v>280</v>
      </c>
      <c r="C129" s="4" t="s">
        <v>281</v>
      </c>
      <c r="D129" s="5">
        <v>64</v>
      </c>
    </row>
    <row r="130" spans="1:4" x14ac:dyDescent="0.35">
      <c r="A130" s="4" t="s">
        <v>540</v>
      </c>
      <c r="B130" s="4" t="s">
        <v>107</v>
      </c>
      <c r="C130" s="4" t="s">
        <v>111</v>
      </c>
      <c r="D130" s="5">
        <v>79</v>
      </c>
    </row>
    <row r="131" spans="1:4" x14ac:dyDescent="0.35">
      <c r="A131" s="4" t="s">
        <v>541</v>
      </c>
      <c r="B131" s="4" t="s">
        <v>187</v>
      </c>
      <c r="C131" s="4" t="s">
        <v>190</v>
      </c>
      <c r="D131" s="5">
        <v>64</v>
      </c>
    </row>
    <row r="132" spans="1:4" x14ac:dyDescent="0.35">
      <c r="A132" s="4" t="s">
        <v>542</v>
      </c>
      <c r="B132" s="4" t="s">
        <v>180</v>
      </c>
      <c r="C132" s="4" t="s">
        <v>181</v>
      </c>
      <c r="D132" s="5">
        <v>64</v>
      </c>
    </row>
    <row r="133" spans="1:4" x14ac:dyDescent="0.35">
      <c r="A133" s="4" t="s">
        <v>543</v>
      </c>
      <c r="B133" s="4" t="s">
        <v>130</v>
      </c>
      <c r="C133" s="4" t="s">
        <v>131</v>
      </c>
      <c r="D133" s="5">
        <v>64</v>
      </c>
    </row>
    <row r="134" spans="1:4" x14ac:dyDescent="0.35">
      <c r="A134" s="4" t="s">
        <v>544</v>
      </c>
      <c r="B134" s="4" t="s">
        <v>18</v>
      </c>
      <c r="C134" s="4" t="s">
        <v>20</v>
      </c>
      <c r="D134" s="5">
        <v>64</v>
      </c>
    </row>
    <row r="135" spans="1:4" x14ac:dyDescent="0.35">
      <c r="A135" s="4" t="s">
        <v>545</v>
      </c>
      <c r="B135" s="4" t="s">
        <v>161</v>
      </c>
      <c r="C135" s="4" t="s">
        <v>163</v>
      </c>
      <c r="D135" s="5">
        <v>69</v>
      </c>
    </row>
    <row r="136" spans="1:4" x14ac:dyDescent="0.35">
      <c r="A136" s="4" t="s">
        <v>546</v>
      </c>
      <c r="B136" s="4" t="s">
        <v>132</v>
      </c>
      <c r="C136" s="4" t="s">
        <v>134</v>
      </c>
      <c r="D136" s="5">
        <v>74</v>
      </c>
    </row>
    <row r="137" spans="1:4" x14ac:dyDescent="0.35">
      <c r="A137" s="4" t="s">
        <v>547</v>
      </c>
      <c r="B137" s="4" t="s">
        <v>85</v>
      </c>
      <c r="C137" s="4" t="s">
        <v>93</v>
      </c>
      <c r="D137" s="5">
        <v>69</v>
      </c>
    </row>
    <row r="138" spans="1:4" x14ac:dyDescent="0.35">
      <c r="A138" s="4" t="s">
        <v>548</v>
      </c>
      <c r="B138" s="4" t="s">
        <v>192</v>
      </c>
      <c r="C138" s="4" t="s">
        <v>199</v>
      </c>
      <c r="D138" s="5">
        <v>74</v>
      </c>
    </row>
    <row r="139" spans="1:4" x14ac:dyDescent="0.35">
      <c r="A139" s="4" t="s">
        <v>549</v>
      </c>
      <c r="B139" s="4" t="s">
        <v>230</v>
      </c>
      <c r="C139" s="4" t="s">
        <v>237</v>
      </c>
      <c r="D139" s="5">
        <v>69</v>
      </c>
    </row>
    <row r="140" spans="1:4" x14ac:dyDescent="0.35">
      <c r="A140" s="4" t="s">
        <v>550</v>
      </c>
      <c r="B140" s="4" t="s">
        <v>292</v>
      </c>
      <c r="C140" s="4" t="s">
        <v>294</v>
      </c>
      <c r="D140" s="5">
        <v>64</v>
      </c>
    </row>
    <row r="141" spans="1:4" x14ac:dyDescent="0.35">
      <c r="A141" s="4" t="s">
        <v>551</v>
      </c>
      <c r="B141" s="4" t="s">
        <v>203</v>
      </c>
      <c r="C141" s="4" t="s">
        <v>207</v>
      </c>
      <c r="D141" s="5">
        <v>64</v>
      </c>
    </row>
    <row r="142" spans="1:4" x14ac:dyDescent="0.35">
      <c r="A142" s="4" t="s">
        <v>552</v>
      </c>
      <c r="B142" s="4" t="s">
        <v>126</v>
      </c>
      <c r="C142" s="4" t="s">
        <v>129</v>
      </c>
      <c r="D142" s="5">
        <v>64</v>
      </c>
    </row>
    <row r="143" spans="1:4" x14ac:dyDescent="0.35">
      <c r="A143" s="4" t="s">
        <v>553</v>
      </c>
      <c r="B143" s="4" t="s">
        <v>230</v>
      </c>
      <c r="C143" s="4" t="s">
        <v>140</v>
      </c>
      <c r="D143" s="5">
        <v>79</v>
      </c>
    </row>
    <row r="144" spans="1:4" x14ac:dyDescent="0.35">
      <c r="A144" s="4" t="s">
        <v>554</v>
      </c>
      <c r="B144" s="4" t="s">
        <v>266</v>
      </c>
      <c r="C144" s="4" t="s">
        <v>273</v>
      </c>
      <c r="D144" s="5">
        <v>59</v>
      </c>
    </row>
    <row r="145" spans="1:4" x14ac:dyDescent="0.35">
      <c r="A145" s="4" t="s">
        <v>555</v>
      </c>
      <c r="B145" s="4" t="s">
        <v>227</v>
      </c>
      <c r="C145" s="4" t="s">
        <v>229</v>
      </c>
      <c r="D145" s="5">
        <v>69</v>
      </c>
    </row>
    <row r="146" spans="1:4" x14ac:dyDescent="0.35">
      <c r="A146" s="4" t="s">
        <v>556</v>
      </c>
      <c r="B146" s="4" t="s">
        <v>203</v>
      </c>
      <c r="C146" s="4" t="s">
        <v>208</v>
      </c>
      <c r="D146" s="5">
        <v>59</v>
      </c>
    </row>
    <row r="147" spans="1:4" x14ac:dyDescent="0.35">
      <c r="A147" s="4" t="s">
        <v>557</v>
      </c>
      <c r="B147" s="4" t="s">
        <v>82</v>
      </c>
      <c r="C147" s="4" t="s">
        <v>83</v>
      </c>
      <c r="D147" s="5">
        <v>64</v>
      </c>
    </row>
    <row r="148" spans="1:4" x14ac:dyDescent="0.35">
      <c r="A148" s="4" t="s">
        <v>558</v>
      </c>
      <c r="B148" s="4" t="s">
        <v>132</v>
      </c>
      <c r="C148" s="4" t="s">
        <v>135</v>
      </c>
      <c r="D148" s="5">
        <v>64</v>
      </c>
    </row>
    <row r="149" spans="1:4" x14ac:dyDescent="0.35">
      <c r="A149" s="4" t="s">
        <v>559</v>
      </c>
      <c r="B149" s="4" t="s">
        <v>258</v>
      </c>
      <c r="C149" s="4" t="s">
        <v>263</v>
      </c>
      <c r="D149" s="5">
        <v>69</v>
      </c>
    </row>
    <row r="150" spans="1:4" x14ac:dyDescent="0.35">
      <c r="A150" s="4" t="s">
        <v>560</v>
      </c>
      <c r="B150" s="4" t="s">
        <v>24</v>
      </c>
      <c r="C150" s="4" t="s">
        <v>31</v>
      </c>
      <c r="D150" s="5">
        <v>74</v>
      </c>
    </row>
    <row r="151" spans="1:4" x14ac:dyDescent="0.35">
      <c r="A151" s="4" t="s">
        <v>561</v>
      </c>
      <c r="B151" s="4" t="s">
        <v>312</v>
      </c>
      <c r="C151" s="4" t="s">
        <v>314</v>
      </c>
      <c r="D151" s="5">
        <v>69</v>
      </c>
    </row>
    <row r="152" spans="1:4" x14ac:dyDescent="0.35">
      <c r="A152" s="4" t="s">
        <v>562</v>
      </c>
      <c r="B152" s="4" t="s">
        <v>132</v>
      </c>
      <c r="C152" s="4" t="s">
        <v>12</v>
      </c>
      <c r="D152" s="5">
        <v>64</v>
      </c>
    </row>
    <row r="153" spans="1:4" x14ac:dyDescent="0.35">
      <c r="A153" s="4" t="s">
        <v>563</v>
      </c>
      <c r="B153" s="4" t="s">
        <v>312</v>
      </c>
      <c r="C153" s="4" t="s">
        <v>315</v>
      </c>
      <c r="D153" s="5">
        <v>64</v>
      </c>
    </row>
    <row r="154" spans="1:4" x14ac:dyDescent="0.35">
      <c r="A154" s="4" t="s">
        <v>564</v>
      </c>
      <c r="B154" s="4" t="s">
        <v>165</v>
      </c>
      <c r="C154" s="4" t="s">
        <v>170</v>
      </c>
      <c r="D154" s="5">
        <v>74</v>
      </c>
    </row>
    <row r="155" spans="1:4" x14ac:dyDescent="0.35">
      <c r="A155" s="4" t="s">
        <v>565</v>
      </c>
      <c r="B155" s="4" t="s">
        <v>336</v>
      </c>
      <c r="C155" s="4" t="s">
        <v>337</v>
      </c>
      <c r="D155" s="5">
        <v>64</v>
      </c>
    </row>
    <row r="156" spans="1:4" x14ac:dyDescent="0.35">
      <c r="A156" s="4" t="s">
        <v>566</v>
      </c>
      <c r="B156" s="4" t="s">
        <v>266</v>
      </c>
      <c r="C156" s="4" t="s">
        <v>274</v>
      </c>
      <c r="D156" s="5">
        <v>64</v>
      </c>
    </row>
    <row r="157" spans="1:4" x14ac:dyDescent="0.35">
      <c r="A157" s="4" t="s">
        <v>567</v>
      </c>
      <c r="B157" s="4" t="s">
        <v>24</v>
      </c>
      <c r="C157" s="4" t="s">
        <v>32</v>
      </c>
      <c r="D157" s="5">
        <v>79</v>
      </c>
    </row>
    <row r="158" spans="1:4" x14ac:dyDescent="0.35">
      <c r="A158" s="4" t="s">
        <v>568</v>
      </c>
      <c r="B158" s="4" t="s">
        <v>203</v>
      </c>
      <c r="C158" s="4" t="s">
        <v>209</v>
      </c>
      <c r="D158" s="5">
        <v>64</v>
      </c>
    </row>
    <row r="159" spans="1:4" x14ac:dyDescent="0.35">
      <c r="A159" s="4" t="s">
        <v>569</v>
      </c>
      <c r="B159" s="4" t="s">
        <v>321</v>
      </c>
      <c r="C159" s="4" t="s">
        <v>323</v>
      </c>
      <c r="D159" s="5">
        <v>79</v>
      </c>
    </row>
    <row r="160" spans="1:4" x14ac:dyDescent="0.35">
      <c r="A160" s="4" t="s">
        <v>570</v>
      </c>
      <c r="B160" s="4" t="s">
        <v>107</v>
      </c>
      <c r="C160" s="4" t="s">
        <v>112</v>
      </c>
      <c r="D160" s="5">
        <v>64</v>
      </c>
    </row>
    <row r="161" spans="1:4" x14ac:dyDescent="0.35">
      <c r="A161" s="4" t="s">
        <v>571</v>
      </c>
      <c r="B161" s="4" t="s">
        <v>139</v>
      </c>
      <c r="C161" s="4" t="s">
        <v>145</v>
      </c>
      <c r="D161" s="5">
        <v>79</v>
      </c>
    </row>
    <row r="162" spans="1:4" x14ac:dyDescent="0.35">
      <c r="A162" s="4" t="s">
        <v>572</v>
      </c>
      <c r="B162" s="4" t="s">
        <v>292</v>
      </c>
      <c r="C162" s="4" t="s">
        <v>295</v>
      </c>
      <c r="D162" s="5">
        <v>69</v>
      </c>
    </row>
    <row r="163" spans="1:4" x14ac:dyDescent="0.35">
      <c r="A163" s="4" t="s">
        <v>573</v>
      </c>
      <c r="B163" s="4" t="s">
        <v>247</v>
      </c>
      <c r="C163" s="4" t="s">
        <v>255</v>
      </c>
      <c r="D163" s="5">
        <v>59</v>
      </c>
    </row>
    <row r="164" spans="1:4" x14ac:dyDescent="0.35">
      <c r="A164" s="4" t="s">
        <v>574</v>
      </c>
      <c r="B164" s="4" t="s">
        <v>85</v>
      </c>
      <c r="C164" s="4" t="s">
        <v>94</v>
      </c>
      <c r="D164" s="5">
        <v>69</v>
      </c>
    </row>
    <row r="165" spans="1:4" x14ac:dyDescent="0.35">
      <c r="A165" s="4" t="s">
        <v>575</v>
      </c>
      <c r="B165" s="4" t="s">
        <v>165</v>
      </c>
      <c r="C165" s="4" t="s">
        <v>171</v>
      </c>
      <c r="D165" s="5">
        <v>59</v>
      </c>
    </row>
    <row r="166" spans="1:4" x14ac:dyDescent="0.35">
      <c r="A166" s="4" t="s">
        <v>576</v>
      </c>
      <c r="B166" s="4" t="s">
        <v>297</v>
      </c>
      <c r="C166" s="4" t="s">
        <v>303</v>
      </c>
      <c r="D166" s="5">
        <v>64</v>
      </c>
    </row>
    <row r="167" spans="1:4" x14ac:dyDescent="0.35">
      <c r="A167" s="4" t="s">
        <v>577</v>
      </c>
      <c r="B167" s="4" t="s">
        <v>24</v>
      </c>
      <c r="C167" s="4" t="s">
        <v>33</v>
      </c>
      <c r="D167" s="5">
        <v>74</v>
      </c>
    </row>
    <row r="168" spans="1:4" x14ac:dyDescent="0.35">
      <c r="A168" s="4" t="s">
        <v>578</v>
      </c>
      <c r="B168" s="4" t="s">
        <v>336</v>
      </c>
      <c r="C168" s="4" t="s">
        <v>338</v>
      </c>
      <c r="D168" s="5">
        <v>64</v>
      </c>
    </row>
    <row r="169" spans="1:4" x14ac:dyDescent="0.35">
      <c r="A169" s="4" t="s">
        <v>579</v>
      </c>
      <c r="B169" s="4" t="s">
        <v>176</v>
      </c>
      <c r="C169" s="4" t="s">
        <v>178</v>
      </c>
      <c r="D169" s="5">
        <v>79</v>
      </c>
    </row>
    <row r="170" spans="1:4" x14ac:dyDescent="0.35">
      <c r="A170" s="4" t="s">
        <v>580</v>
      </c>
      <c r="B170" s="4" t="s">
        <v>187</v>
      </c>
      <c r="C170" s="4" t="s">
        <v>191</v>
      </c>
      <c r="D170" s="5">
        <v>69</v>
      </c>
    </row>
    <row r="171" spans="1:4" x14ac:dyDescent="0.35">
      <c r="A171" s="4" t="s">
        <v>581</v>
      </c>
      <c r="B171" s="4" t="s">
        <v>309</v>
      </c>
      <c r="C171" s="4" t="s">
        <v>69</v>
      </c>
      <c r="D171" s="5">
        <v>69</v>
      </c>
    </row>
    <row r="172" spans="1:4" x14ac:dyDescent="0.35">
      <c r="A172" s="4" t="s">
        <v>582</v>
      </c>
      <c r="B172" s="4" t="s">
        <v>11</v>
      </c>
      <c r="C172" s="4" t="s">
        <v>15</v>
      </c>
      <c r="D172" s="5">
        <v>59</v>
      </c>
    </row>
    <row r="173" spans="1:4" x14ac:dyDescent="0.35">
      <c r="A173" s="4" t="s">
        <v>583</v>
      </c>
      <c r="B173" s="4" t="s">
        <v>24</v>
      </c>
      <c r="C173" s="4" t="s">
        <v>34</v>
      </c>
      <c r="D173" s="5">
        <v>74</v>
      </c>
    </row>
    <row r="174" spans="1:4" x14ac:dyDescent="0.35">
      <c r="A174" s="4" t="s">
        <v>584</v>
      </c>
      <c r="B174" s="4" t="s">
        <v>266</v>
      </c>
      <c r="C174" s="4" t="s">
        <v>275</v>
      </c>
      <c r="D174" s="5">
        <v>69</v>
      </c>
    </row>
    <row r="175" spans="1:4" x14ac:dyDescent="0.35">
      <c r="A175" s="4" t="s">
        <v>585</v>
      </c>
      <c r="B175" s="4" t="s">
        <v>321</v>
      </c>
      <c r="C175" s="4" t="s">
        <v>259</v>
      </c>
      <c r="D175" s="5">
        <v>69</v>
      </c>
    </row>
    <row r="176" spans="1:4" x14ac:dyDescent="0.35">
      <c r="A176" s="4" t="s">
        <v>586</v>
      </c>
      <c r="B176" s="4" t="s">
        <v>59</v>
      </c>
      <c r="C176" s="4" t="s">
        <v>70</v>
      </c>
      <c r="D176" s="5">
        <v>69</v>
      </c>
    </row>
    <row r="177" spans="1:4" x14ac:dyDescent="0.35">
      <c r="A177" s="4" t="s">
        <v>587</v>
      </c>
      <c r="B177" s="4" t="s">
        <v>165</v>
      </c>
      <c r="C177" s="4" t="s">
        <v>172</v>
      </c>
      <c r="D177" s="5">
        <v>64</v>
      </c>
    </row>
    <row r="178" spans="1:4" x14ac:dyDescent="0.35">
      <c r="A178" s="4" t="s">
        <v>588</v>
      </c>
      <c r="B178" s="4" t="s">
        <v>283</v>
      </c>
      <c r="C178" s="4" t="s">
        <v>287</v>
      </c>
      <c r="D178" s="5">
        <v>69</v>
      </c>
    </row>
    <row r="179" spans="1:4" x14ac:dyDescent="0.35">
      <c r="A179" s="4" t="s">
        <v>589</v>
      </c>
      <c r="B179" s="4" t="s">
        <v>139</v>
      </c>
      <c r="C179" s="4" t="s">
        <v>146</v>
      </c>
      <c r="D179" s="5">
        <v>79</v>
      </c>
    </row>
    <row r="180" spans="1:4" x14ac:dyDescent="0.35">
      <c r="A180" s="4" t="s">
        <v>590</v>
      </c>
      <c r="B180" s="4" t="s">
        <v>24</v>
      </c>
      <c r="C180" s="4" t="s">
        <v>35</v>
      </c>
      <c r="D180" s="5">
        <v>79</v>
      </c>
    </row>
    <row r="181" spans="1:4" x14ac:dyDescent="0.35">
      <c r="A181" s="4" t="s">
        <v>591</v>
      </c>
      <c r="B181" s="4" t="s">
        <v>85</v>
      </c>
      <c r="C181" s="4" t="s">
        <v>95</v>
      </c>
      <c r="D181" s="5">
        <v>69</v>
      </c>
    </row>
    <row r="182" spans="1:4" x14ac:dyDescent="0.35">
      <c r="A182" s="4" t="s">
        <v>592</v>
      </c>
      <c r="B182" s="4" t="s">
        <v>292</v>
      </c>
      <c r="C182" s="4" t="s">
        <v>296</v>
      </c>
      <c r="D182" s="5">
        <v>79</v>
      </c>
    </row>
    <row r="183" spans="1:4" x14ac:dyDescent="0.35">
      <c r="A183" s="4" t="s">
        <v>593</v>
      </c>
      <c r="B183" s="4" t="s">
        <v>75</v>
      </c>
      <c r="C183" s="4" t="s">
        <v>78</v>
      </c>
      <c r="D183" s="5">
        <v>69</v>
      </c>
    </row>
    <row r="184" spans="1:4" x14ac:dyDescent="0.35">
      <c r="A184" s="4" t="s">
        <v>594</v>
      </c>
      <c r="B184" s="4" t="s">
        <v>75</v>
      </c>
      <c r="C184" s="4" t="s">
        <v>79</v>
      </c>
      <c r="D184" s="5">
        <v>69</v>
      </c>
    </row>
    <row r="185" spans="1:4" x14ac:dyDescent="0.35">
      <c r="A185" s="4" t="s">
        <v>595</v>
      </c>
      <c r="B185" s="4" t="s">
        <v>136</v>
      </c>
      <c r="C185" s="4" t="s">
        <v>138</v>
      </c>
      <c r="D185" s="5">
        <v>74</v>
      </c>
    </row>
    <row r="186" spans="1:4" x14ac:dyDescent="0.35">
      <c r="A186" s="4" t="s">
        <v>596</v>
      </c>
      <c r="B186" s="4" t="s">
        <v>230</v>
      </c>
      <c r="C186" s="4" t="s">
        <v>238</v>
      </c>
      <c r="D186" s="5">
        <v>79</v>
      </c>
    </row>
    <row r="187" spans="1:4" x14ac:dyDescent="0.35">
      <c r="A187" s="4" t="s">
        <v>597</v>
      </c>
      <c r="B187" s="4" t="s">
        <v>211</v>
      </c>
      <c r="C187" s="4" t="s">
        <v>216</v>
      </c>
      <c r="D187" s="5">
        <v>69</v>
      </c>
    </row>
    <row r="188" spans="1:4" x14ac:dyDescent="0.35">
      <c r="A188" s="4" t="s">
        <v>598</v>
      </c>
      <c r="B188" s="4" t="s">
        <v>230</v>
      </c>
      <c r="C188" s="4" t="s">
        <v>239</v>
      </c>
      <c r="D188" s="5">
        <v>69</v>
      </c>
    </row>
    <row r="189" spans="1:4" x14ac:dyDescent="0.35">
      <c r="A189" s="4" t="s">
        <v>599</v>
      </c>
      <c r="B189" s="4" t="s">
        <v>139</v>
      </c>
      <c r="C189" s="4" t="s">
        <v>147</v>
      </c>
      <c r="D189" s="5">
        <v>69</v>
      </c>
    </row>
    <row r="190" spans="1:4" x14ac:dyDescent="0.35">
      <c r="A190" s="4" t="s">
        <v>600</v>
      </c>
      <c r="B190" s="4" t="s">
        <v>230</v>
      </c>
      <c r="C190" s="4" t="s">
        <v>240</v>
      </c>
      <c r="D190" s="5">
        <v>69</v>
      </c>
    </row>
    <row r="191" spans="1:4" x14ac:dyDescent="0.35">
      <c r="A191" s="4" t="s">
        <v>601</v>
      </c>
      <c r="B191" s="4" t="s">
        <v>121</v>
      </c>
      <c r="C191" s="4" t="s">
        <v>125</v>
      </c>
      <c r="D191" s="5">
        <v>64</v>
      </c>
    </row>
    <row r="192" spans="1:4" x14ac:dyDescent="0.35">
      <c r="A192" s="4" t="s">
        <v>602</v>
      </c>
      <c r="B192" s="4" t="s">
        <v>24</v>
      </c>
      <c r="C192" s="4" t="s">
        <v>36</v>
      </c>
      <c r="D192" s="5">
        <v>69</v>
      </c>
    </row>
    <row r="193" spans="1:4" x14ac:dyDescent="0.35">
      <c r="A193" s="4" t="s">
        <v>603</v>
      </c>
      <c r="B193" s="4" t="s">
        <v>24</v>
      </c>
      <c r="C193" s="4" t="s">
        <v>38</v>
      </c>
      <c r="D193" s="5">
        <v>74</v>
      </c>
    </row>
    <row r="194" spans="1:4" x14ac:dyDescent="0.35">
      <c r="A194" s="4" t="s">
        <v>604</v>
      </c>
      <c r="B194" s="4" t="s">
        <v>153</v>
      </c>
      <c r="C194" s="4" t="s">
        <v>152</v>
      </c>
      <c r="D194" s="5">
        <v>69</v>
      </c>
    </row>
    <row r="195" spans="1:4" x14ac:dyDescent="0.35">
      <c r="A195" s="4" t="s">
        <v>605</v>
      </c>
      <c r="B195" s="4" t="s">
        <v>326</v>
      </c>
      <c r="C195" s="4" t="s">
        <v>328</v>
      </c>
      <c r="D195" s="5">
        <v>74</v>
      </c>
    </row>
    <row r="196" spans="1:4" x14ac:dyDescent="0.35">
      <c r="A196" s="4" t="s">
        <v>606</v>
      </c>
      <c r="B196" s="4" t="s">
        <v>256</v>
      </c>
      <c r="C196" s="4" t="s">
        <v>257</v>
      </c>
      <c r="D196" s="5">
        <v>64</v>
      </c>
    </row>
    <row r="197" spans="1:4" x14ac:dyDescent="0.35">
      <c r="A197" s="4" t="s">
        <v>607</v>
      </c>
      <c r="B197" s="4" t="s">
        <v>326</v>
      </c>
      <c r="C197" s="4" t="s">
        <v>329</v>
      </c>
      <c r="D197" s="5">
        <v>74</v>
      </c>
    </row>
    <row r="198" spans="1:4" x14ac:dyDescent="0.35">
      <c r="A198" s="4" t="s">
        <v>608</v>
      </c>
      <c r="B198" s="4" t="s">
        <v>202</v>
      </c>
      <c r="C198" s="4" t="s">
        <v>66</v>
      </c>
      <c r="D198" s="5">
        <v>64</v>
      </c>
    </row>
    <row r="199" spans="1:4" x14ac:dyDescent="0.35">
      <c r="A199" s="4" t="s">
        <v>609</v>
      </c>
      <c r="B199" s="4" t="s">
        <v>85</v>
      </c>
      <c r="C199" s="4" t="s">
        <v>96</v>
      </c>
      <c r="D199" s="5">
        <v>69</v>
      </c>
    </row>
    <row r="200" spans="1:4" x14ac:dyDescent="0.35">
      <c r="A200" s="4" t="s">
        <v>610</v>
      </c>
      <c r="B200" s="4" t="s">
        <v>183</v>
      </c>
      <c r="C200" s="4" t="s">
        <v>184</v>
      </c>
      <c r="D200" s="5">
        <v>64</v>
      </c>
    </row>
    <row r="201" spans="1:4" x14ac:dyDescent="0.35">
      <c r="A201" s="4" t="s">
        <v>611</v>
      </c>
      <c r="B201" s="4" t="s">
        <v>24</v>
      </c>
      <c r="C201" s="4" t="s">
        <v>39</v>
      </c>
      <c r="D201" s="5">
        <v>69</v>
      </c>
    </row>
    <row r="202" spans="1:4" x14ac:dyDescent="0.35">
      <c r="A202" s="4" t="s">
        <v>612</v>
      </c>
      <c r="B202" s="4" t="s">
        <v>85</v>
      </c>
      <c r="C202" s="4" t="s">
        <v>97</v>
      </c>
      <c r="D202" s="5">
        <v>64</v>
      </c>
    </row>
    <row r="203" spans="1:4" x14ac:dyDescent="0.35">
      <c r="A203" s="4" t="s">
        <v>613</v>
      </c>
      <c r="B203" s="4" t="s">
        <v>309</v>
      </c>
      <c r="C203" s="4" t="s">
        <v>71</v>
      </c>
      <c r="D203" s="5">
        <v>79</v>
      </c>
    </row>
    <row r="204" spans="1:4" x14ac:dyDescent="0.35">
      <c r="A204" s="4" t="s">
        <v>614</v>
      </c>
      <c r="B204" s="4" t="s">
        <v>211</v>
      </c>
      <c r="C204" s="4" t="s">
        <v>217</v>
      </c>
      <c r="D204" s="5">
        <v>69</v>
      </c>
    </row>
    <row r="205" spans="1:4" x14ac:dyDescent="0.35">
      <c r="A205" s="4" t="s">
        <v>615</v>
      </c>
      <c r="B205" s="4" t="s">
        <v>297</v>
      </c>
      <c r="C205" s="4" t="s">
        <v>304</v>
      </c>
      <c r="D205" s="5">
        <v>59</v>
      </c>
    </row>
    <row r="206" spans="1:4" x14ac:dyDescent="0.35">
      <c r="A206" s="4" t="s">
        <v>616</v>
      </c>
      <c r="B206" s="4" t="s">
        <v>85</v>
      </c>
      <c r="C206" s="4" t="s">
        <v>98</v>
      </c>
      <c r="D206" s="5">
        <v>64</v>
      </c>
    </row>
    <row r="207" spans="1:4" x14ac:dyDescent="0.35">
      <c r="A207" s="4" t="s">
        <v>617</v>
      </c>
      <c r="B207" s="4" t="s">
        <v>165</v>
      </c>
      <c r="C207" s="4" t="s">
        <v>173</v>
      </c>
      <c r="D207" s="5">
        <v>64</v>
      </c>
    </row>
    <row r="208" spans="1:4" x14ac:dyDescent="0.35">
      <c r="A208" s="4" t="s">
        <v>618</v>
      </c>
      <c r="B208" s="4" t="s">
        <v>266</v>
      </c>
      <c r="C208" s="4" t="s">
        <v>276</v>
      </c>
      <c r="D208" s="5">
        <v>79</v>
      </c>
    </row>
    <row r="209" spans="1:4" x14ac:dyDescent="0.35">
      <c r="A209" s="4" t="s">
        <v>619</v>
      </c>
      <c r="B209" s="4" t="s">
        <v>18</v>
      </c>
      <c r="C209" s="4" t="s">
        <v>21</v>
      </c>
      <c r="D209" s="5">
        <v>69</v>
      </c>
    </row>
    <row r="210" spans="1:4" x14ac:dyDescent="0.35">
      <c r="A210" s="4" t="s">
        <v>620</v>
      </c>
      <c r="B210" s="4" t="s">
        <v>266</v>
      </c>
      <c r="C210" s="4" t="s">
        <v>277</v>
      </c>
      <c r="D210" s="5">
        <v>64</v>
      </c>
    </row>
    <row r="211" spans="1:4" x14ac:dyDescent="0.35">
      <c r="A211" s="4" t="s">
        <v>621</v>
      </c>
      <c r="B211" s="4" t="s">
        <v>139</v>
      </c>
      <c r="C211" s="4" t="s">
        <v>148</v>
      </c>
      <c r="D211" s="5">
        <v>64</v>
      </c>
    </row>
    <row r="212" spans="1:4" x14ac:dyDescent="0.35">
      <c r="A212" s="4" t="s">
        <v>622</v>
      </c>
      <c r="B212" s="4" t="s">
        <v>297</v>
      </c>
      <c r="C212" s="4" t="s">
        <v>305</v>
      </c>
      <c r="D212" s="5">
        <v>64</v>
      </c>
    </row>
    <row r="213" spans="1:4" x14ac:dyDescent="0.35">
      <c r="A213" s="4" t="s">
        <v>623</v>
      </c>
      <c r="B213" s="4" t="s">
        <v>139</v>
      </c>
      <c r="C213" s="4" t="s">
        <v>149</v>
      </c>
      <c r="D213" s="5">
        <v>69</v>
      </c>
    </row>
    <row r="214" spans="1:4" x14ac:dyDescent="0.35">
      <c r="A214" s="4" t="s">
        <v>624</v>
      </c>
      <c r="B214" s="4" t="s">
        <v>24</v>
      </c>
      <c r="C214" s="4" t="s">
        <v>40</v>
      </c>
      <c r="D214" s="5">
        <v>79</v>
      </c>
    </row>
    <row r="215" spans="1:4" x14ac:dyDescent="0.35">
      <c r="A215" s="4" t="s">
        <v>625</v>
      </c>
      <c r="B215" s="4" t="s">
        <v>165</v>
      </c>
      <c r="C215" s="4" t="s">
        <v>37</v>
      </c>
      <c r="D215" s="5">
        <v>64</v>
      </c>
    </row>
    <row r="216" spans="1:4" x14ac:dyDescent="0.35">
      <c r="A216" s="4" t="s">
        <v>626</v>
      </c>
      <c r="B216" s="4" t="s">
        <v>326</v>
      </c>
      <c r="C216" s="4" t="s">
        <v>330</v>
      </c>
      <c r="D216" s="5">
        <v>74</v>
      </c>
    </row>
    <row r="217" spans="1:4" x14ac:dyDescent="0.35">
      <c r="A217" s="4" t="s">
        <v>627</v>
      </c>
      <c r="B217" s="4" t="s">
        <v>161</v>
      </c>
      <c r="C217" s="4" t="s">
        <v>164</v>
      </c>
      <c r="D217" s="5">
        <v>64</v>
      </c>
    </row>
    <row r="218" spans="1:4" x14ac:dyDescent="0.35">
      <c r="A218" s="4" t="s">
        <v>628</v>
      </c>
      <c r="B218" s="4" t="s">
        <v>258</v>
      </c>
      <c r="C218" s="4" t="s">
        <v>264</v>
      </c>
      <c r="D218" s="5">
        <v>74</v>
      </c>
    </row>
    <row r="219" spans="1:4" x14ac:dyDescent="0.35">
      <c r="A219" s="4" t="s">
        <v>629</v>
      </c>
      <c r="B219" s="4" t="s">
        <v>203</v>
      </c>
      <c r="C219" s="4" t="s">
        <v>210</v>
      </c>
      <c r="D219" s="5">
        <v>64</v>
      </c>
    </row>
    <row r="220" spans="1:4" x14ac:dyDescent="0.35">
      <c r="A220" s="4" t="s">
        <v>630</v>
      </c>
      <c r="B220" s="4" t="s">
        <v>230</v>
      </c>
      <c r="C220" s="4" t="s">
        <v>241</v>
      </c>
      <c r="D220" s="5">
        <v>69</v>
      </c>
    </row>
    <row r="221" spans="1:4" x14ac:dyDescent="0.35">
      <c r="A221" s="4" t="s">
        <v>631</v>
      </c>
      <c r="B221" s="4" t="s">
        <v>211</v>
      </c>
      <c r="C221" s="4" t="s">
        <v>218</v>
      </c>
      <c r="D221" s="5">
        <v>69</v>
      </c>
    </row>
    <row r="222" spans="1:4" x14ac:dyDescent="0.35">
      <c r="A222" s="4" t="s">
        <v>632</v>
      </c>
      <c r="B222" s="4" t="s">
        <v>280</v>
      </c>
      <c r="C222" s="4" t="s">
        <v>282</v>
      </c>
      <c r="D222" s="5">
        <v>64</v>
      </c>
    </row>
    <row r="223" spans="1:4" x14ac:dyDescent="0.35">
      <c r="A223" s="4" t="s">
        <v>633</v>
      </c>
      <c r="B223" s="4" t="s">
        <v>309</v>
      </c>
      <c r="C223" s="4" t="s">
        <v>310</v>
      </c>
      <c r="D223" s="5">
        <v>64</v>
      </c>
    </row>
    <row r="224" spans="1:4" x14ac:dyDescent="0.35">
      <c r="A224" s="4" t="s">
        <v>634</v>
      </c>
      <c r="B224" s="4" t="s">
        <v>85</v>
      </c>
      <c r="C224" s="4" t="s">
        <v>99</v>
      </c>
      <c r="D224" s="5">
        <v>64</v>
      </c>
    </row>
    <row r="225" spans="1:4" x14ac:dyDescent="0.35">
      <c r="A225" s="4" t="s">
        <v>635</v>
      </c>
      <c r="B225" s="4" t="s">
        <v>139</v>
      </c>
      <c r="C225" s="4" t="s">
        <v>150</v>
      </c>
      <c r="D225" s="5">
        <v>69</v>
      </c>
    </row>
    <row r="226" spans="1:4" x14ac:dyDescent="0.35">
      <c r="A226" s="4" t="s">
        <v>636</v>
      </c>
      <c r="B226" s="4" t="s">
        <v>192</v>
      </c>
      <c r="C226" s="4" t="s">
        <v>200</v>
      </c>
      <c r="D226" s="5">
        <v>64</v>
      </c>
    </row>
    <row r="227" spans="1:4" x14ac:dyDescent="0.35">
      <c r="A227" s="4" t="s">
        <v>637</v>
      </c>
      <c r="B227" s="4" t="s">
        <v>288</v>
      </c>
      <c r="C227" s="4" t="s">
        <v>291</v>
      </c>
      <c r="D227" s="5">
        <v>64</v>
      </c>
    </row>
    <row r="228" spans="1:4" x14ac:dyDescent="0.35">
      <c r="A228" s="4" t="s">
        <v>638</v>
      </c>
      <c r="B228" s="4" t="s">
        <v>266</v>
      </c>
      <c r="C228" s="4" t="s">
        <v>278</v>
      </c>
      <c r="D228" s="5">
        <v>59</v>
      </c>
    </row>
    <row r="229" spans="1:4" x14ac:dyDescent="0.35">
      <c r="A229" s="4" t="s">
        <v>639</v>
      </c>
      <c r="B229" s="4" t="s">
        <v>326</v>
      </c>
      <c r="C229" s="4" t="s">
        <v>331</v>
      </c>
      <c r="D229" s="5">
        <v>69</v>
      </c>
    </row>
    <row r="230" spans="1:4" x14ac:dyDescent="0.35">
      <c r="A230" s="4" t="s">
        <v>640</v>
      </c>
      <c r="B230" s="4" t="s">
        <v>312</v>
      </c>
      <c r="C230" s="4" t="s">
        <v>316</v>
      </c>
      <c r="D230" s="5">
        <v>64</v>
      </c>
    </row>
    <row r="231" spans="1:4" x14ac:dyDescent="0.35">
      <c r="A231" s="4" t="s">
        <v>641</v>
      </c>
      <c r="B231" s="4" t="s">
        <v>230</v>
      </c>
      <c r="C231" s="4" t="s">
        <v>242</v>
      </c>
      <c r="D231" s="5">
        <v>69</v>
      </c>
    </row>
    <row r="232" spans="1:4" x14ac:dyDescent="0.35">
      <c r="A232" s="4" t="s">
        <v>642</v>
      </c>
      <c r="B232" s="4" t="s">
        <v>312</v>
      </c>
      <c r="C232" s="4" t="s">
        <v>317</v>
      </c>
      <c r="D232" s="5">
        <v>59</v>
      </c>
    </row>
    <row r="233" spans="1:4" x14ac:dyDescent="0.35">
      <c r="A233" s="4" t="s">
        <v>643</v>
      </c>
      <c r="B233" s="4" t="s">
        <v>176</v>
      </c>
      <c r="C233" s="4" t="s">
        <v>179</v>
      </c>
      <c r="D233" s="5">
        <v>64</v>
      </c>
    </row>
    <row r="234" spans="1:4" x14ac:dyDescent="0.35">
      <c r="A234" s="4" t="s">
        <v>644</v>
      </c>
      <c r="B234" s="4" t="s">
        <v>230</v>
      </c>
      <c r="C234" s="4" t="s">
        <v>93</v>
      </c>
      <c r="D234" s="5">
        <v>69</v>
      </c>
    </row>
    <row r="235" spans="1:4" x14ac:dyDescent="0.35">
      <c r="A235" s="4" t="s">
        <v>645</v>
      </c>
      <c r="B235" s="4" t="s">
        <v>24</v>
      </c>
      <c r="C235" s="4" t="s">
        <v>41</v>
      </c>
      <c r="D235" s="5">
        <v>69</v>
      </c>
    </row>
    <row r="236" spans="1:4" x14ac:dyDescent="0.35">
      <c r="A236" s="4" t="s">
        <v>646</v>
      </c>
      <c r="B236" s="4" t="s">
        <v>309</v>
      </c>
      <c r="C236" s="4" t="s">
        <v>311</v>
      </c>
      <c r="D236" s="5">
        <v>64</v>
      </c>
    </row>
    <row r="237" spans="1:4" x14ac:dyDescent="0.35">
      <c r="A237" s="4" t="s">
        <v>647</v>
      </c>
      <c r="B237" s="4" t="s">
        <v>297</v>
      </c>
      <c r="C237" s="4" t="s">
        <v>306</v>
      </c>
      <c r="D237" s="5">
        <v>64</v>
      </c>
    </row>
    <row r="238" spans="1:4" x14ac:dyDescent="0.35">
      <c r="A238" s="4" t="s">
        <v>648</v>
      </c>
      <c r="B238" s="4" t="s">
        <v>24</v>
      </c>
      <c r="C238" s="4" t="s">
        <v>42</v>
      </c>
      <c r="D238" s="5">
        <v>74</v>
      </c>
    </row>
    <row r="239" spans="1:4" x14ac:dyDescent="0.35">
      <c r="A239" s="4" t="s">
        <v>649</v>
      </c>
      <c r="B239" s="4" t="s">
        <v>24</v>
      </c>
      <c r="C239" s="4" t="s">
        <v>43</v>
      </c>
      <c r="D239" s="5">
        <v>79</v>
      </c>
    </row>
    <row r="240" spans="1:4" x14ac:dyDescent="0.35">
      <c r="A240" s="4" t="s">
        <v>650</v>
      </c>
      <c r="B240" s="4" t="s">
        <v>24</v>
      </c>
      <c r="C240" s="4" t="s">
        <v>44</v>
      </c>
      <c r="D240" s="5">
        <v>74</v>
      </c>
    </row>
    <row r="241" spans="1:4" x14ac:dyDescent="0.35">
      <c r="A241" s="4" t="s">
        <v>651</v>
      </c>
      <c r="B241" s="4" t="s">
        <v>24</v>
      </c>
      <c r="C241" s="4" t="s">
        <v>45</v>
      </c>
      <c r="D241" s="5">
        <v>74</v>
      </c>
    </row>
    <row r="242" spans="1:4" x14ac:dyDescent="0.35">
      <c r="A242" s="4" t="s">
        <v>652</v>
      </c>
      <c r="B242" s="4" t="s">
        <v>247</v>
      </c>
      <c r="C242" s="4" t="s">
        <v>233</v>
      </c>
      <c r="D242" s="5">
        <v>64</v>
      </c>
    </row>
    <row r="243" spans="1:4" x14ac:dyDescent="0.35">
      <c r="A243" s="4" t="s">
        <v>653</v>
      </c>
      <c r="B243" s="4" t="s">
        <v>24</v>
      </c>
      <c r="C243" s="4" t="s">
        <v>46</v>
      </c>
      <c r="D243" s="5">
        <v>74</v>
      </c>
    </row>
    <row r="244" spans="1:4" x14ac:dyDescent="0.35">
      <c r="A244" s="4" t="s">
        <v>654</v>
      </c>
      <c r="B244" s="4" t="s">
        <v>24</v>
      </c>
      <c r="C244" s="4" t="s">
        <v>47</v>
      </c>
      <c r="D244" s="5">
        <v>69</v>
      </c>
    </row>
    <row r="245" spans="1:4" x14ac:dyDescent="0.35">
      <c r="A245" s="4" t="s">
        <v>655</v>
      </c>
      <c r="B245" s="4" t="s">
        <v>222</v>
      </c>
      <c r="C245" s="4" t="s">
        <v>225</v>
      </c>
      <c r="D245" s="5">
        <v>69</v>
      </c>
    </row>
    <row r="246" spans="1:4" x14ac:dyDescent="0.35">
      <c r="A246" s="4" t="s">
        <v>656</v>
      </c>
      <c r="B246" s="4" t="s">
        <v>24</v>
      </c>
      <c r="C246" s="4" t="s">
        <v>48</v>
      </c>
      <c r="D246" s="5">
        <v>79</v>
      </c>
    </row>
    <row r="247" spans="1:4" x14ac:dyDescent="0.35">
      <c r="A247" s="4" t="s">
        <v>657</v>
      </c>
      <c r="B247" s="4" t="s">
        <v>24</v>
      </c>
      <c r="C247" s="4" t="s">
        <v>50</v>
      </c>
      <c r="D247" s="5">
        <v>74</v>
      </c>
    </row>
    <row r="248" spans="1:4" x14ac:dyDescent="0.35">
      <c r="A248" s="4" t="s">
        <v>658</v>
      </c>
      <c r="B248" s="4" t="s">
        <v>85</v>
      </c>
      <c r="C248" s="4" t="s">
        <v>100</v>
      </c>
      <c r="D248" s="5">
        <v>69</v>
      </c>
    </row>
    <row r="249" spans="1:4" x14ac:dyDescent="0.35">
      <c r="A249" s="4" t="s">
        <v>659</v>
      </c>
      <c r="B249" s="4" t="s">
        <v>230</v>
      </c>
      <c r="C249" s="4" t="s">
        <v>243</v>
      </c>
      <c r="D249" s="5">
        <v>64</v>
      </c>
    </row>
    <row r="250" spans="1:4" x14ac:dyDescent="0.35">
      <c r="A250" s="4" t="s">
        <v>660</v>
      </c>
      <c r="B250" s="4" t="s">
        <v>107</v>
      </c>
      <c r="C250" s="4" t="s">
        <v>113</v>
      </c>
      <c r="D250" s="5">
        <v>69</v>
      </c>
    </row>
    <row r="251" spans="1:4" x14ac:dyDescent="0.35">
      <c r="A251" s="4" t="s">
        <v>661</v>
      </c>
      <c r="B251" s="4" t="s">
        <v>258</v>
      </c>
      <c r="C251" s="4" t="s">
        <v>265</v>
      </c>
      <c r="D251" s="5">
        <v>69</v>
      </c>
    </row>
    <row r="252" spans="1:4" x14ac:dyDescent="0.35">
      <c r="A252" s="4" t="s">
        <v>662</v>
      </c>
      <c r="B252" s="4" t="s">
        <v>326</v>
      </c>
      <c r="C252" s="4" t="s">
        <v>332</v>
      </c>
      <c r="D252" s="5">
        <v>79</v>
      </c>
    </row>
    <row r="253" spans="1:4" x14ac:dyDescent="0.35">
      <c r="A253" s="4" t="s">
        <v>663</v>
      </c>
      <c r="B253" s="4" t="s">
        <v>85</v>
      </c>
      <c r="C253" s="4" t="s">
        <v>101</v>
      </c>
      <c r="D253" s="5">
        <v>64</v>
      </c>
    </row>
    <row r="254" spans="1:4" x14ac:dyDescent="0.35">
      <c r="A254" s="4" t="s">
        <v>664</v>
      </c>
      <c r="B254" s="4" t="s">
        <v>18</v>
      </c>
      <c r="C254" s="4" t="s">
        <v>22</v>
      </c>
      <c r="D254" s="5">
        <v>79</v>
      </c>
    </row>
    <row r="255" spans="1:4" x14ac:dyDescent="0.35">
      <c r="A255" s="4" t="s">
        <v>665</v>
      </c>
      <c r="B255" s="4" t="s">
        <v>59</v>
      </c>
      <c r="C255" s="4" t="s">
        <v>71</v>
      </c>
      <c r="D255" s="5">
        <v>79</v>
      </c>
    </row>
    <row r="256" spans="1:4" x14ac:dyDescent="0.35">
      <c r="A256" s="4" t="s">
        <v>666</v>
      </c>
      <c r="B256" s="4" t="s">
        <v>211</v>
      </c>
      <c r="C256" s="4" t="s">
        <v>219</v>
      </c>
      <c r="D256" s="5">
        <v>64</v>
      </c>
    </row>
    <row r="257" spans="1:4" x14ac:dyDescent="0.35">
      <c r="A257" s="4" t="s">
        <v>667</v>
      </c>
      <c r="B257" s="4" t="s">
        <v>165</v>
      </c>
      <c r="C257" s="4" t="s">
        <v>174</v>
      </c>
      <c r="D257" s="5">
        <v>64</v>
      </c>
    </row>
    <row r="258" spans="1:4" x14ac:dyDescent="0.35">
      <c r="A258" s="4" t="s">
        <v>668</v>
      </c>
      <c r="B258" s="4" t="s">
        <v>24</v>
      </c>
      <c r="C258" s="4" t="s">
        <v>51</v>
      </c>
      <c r="D258" s="5">
        <v>74</v>
      </c>
    </row>
    <row r="259" spans="1:4" x14ac:dyDescent="0.35">
      <c r="A259" s="4" t="s">
        <v>669</v>
      </c>
      <c r="B259" s="4" t="s">
        <v>297</v>
      </c>
      <c r="C259" s="4" t="s">
        <v>307</v>
      </c>
      <c r="D259" s="5">
        <v>59</v>
      </c>
    </row>
    <row r="260" spans="1:4" x14ac:dyDescent="0.35">
      <c r="A260" s="4" t="s">
        <v>670</v>
      </c>
      <c r="B260" s="4" t="s">
        <v>183</v>
      </c>
      <c r="C260" s="4" t="s">
        <v>185</v>
      </c>
      <c r="D260" s="5">
        <v>59</v>
      </c>
    </row>
    <row r="261" spans="1:4" x14ac:dyDescent="0.35">
      <c r="A261" s="4" t="s">
        <v>671</v>
      </c>
      <c r="B261" s="4" t="s">
        <v>326</v>
      </c>
      <c r="C261" s="4" t="s">
        <v>333</v>
      </c>
      <c r="D261" s="5">
        <v>74</v>
      </c>
    </row>
    <row r="262" spans="1:4" x14ac:dyDescent="0.35">
      <c r="A262" s="4" t="s">
        <v>672</v>
      </c>
      <c r="B262" s="4" t="s">
        <v>139</v>
      </c>
      <c r="C262" s="4" t="s">
        <v>151</v>
      </c>
      <c r="D262" s="5">
        <v>64</v>
      </c>
    </row>
    <row r="263" spans="1:4" x14ac:dyDescent="0.35">
      <c r="A263" s="4" t="s">
        <v>673</v>
      </c>
      <c r="B263" s="4" t="s">
        <v>211</v>
      </c>
      <c r="C263" s="4" t="s">
        <v>220</v>
      </c>
      <c r="D263" s="5">
        <v>69</v>
      </c>
    </row>
    <row r="264" spans="1:4" x14ac:dyDescent="0.35">
      <c r="A264" s="4" t="s">
        <v>674</v>
      </c>
      <c r="B264" s="4" t="s">
        <v>85</v>
      </c>
      <c r="C264" s="4" t="s">
        <v>102</v>
      </c>
      <c r="D264" s="5">
        <v>69</v>
      </c>
    </row>
    <row r="265" spans="1:4" x14ac:dyDescent="0.35">
      <c r="A265" s="4" t="s">
        <v>675</v>
      </c>
      <c r="B265" s="4" t="s">
        <v>180</v>
      </c>
      <c r="C265" s="4" t="s">
        <v>182</v>
      </c>
      <c r="D265" s="5">
        <v>64</v>
      </c>
    </row>
    <row r="266" spans="1:4" x14ac:dyDescent="0.3">
      <c r="A266" s="4" t="s">
        <v>714</v>
      </c>
      <c r="B266" s="6"/>
      <c r="C266" s="6"/>
      <c r="D266" s="7">
        <v>59</v>
      </c>
    </row>
    <row r="267" spans="1:4" x14ac:dyDescent="0.35">
      <c r="A267" s="4" t="s">
        <v>676</v>
      </c>
      <c r="B267" s="4" t="s">
        <v>183</v>
      </c>
      <c r="C267" s="4" t="s">
        <v>186</v>
      </c>
      <c r="D267" s="5">
        <v>64</v>
      </c>
    </row>
    <row r="268" spans="1:4" x14ac:dyDescent="0.35">
      <c r="A268" s="4" t="s">
        <v>677</v>
      </c>
      <c r="B268" s="4" t="s">
        <v>266</v>
      </c>
      <c r="C268" s="4" t="s">
        <v>279</v>
      </c>
      <c r="D268" s="5">
        <v>69</v>
      </c>
    </row>
    <row r="269" spans="1:4" x14ac:dyDescent="0.35">
      <c r="A269" s="4" t="s">
        <v>678</v>
      </c>
      <c r="B269" s="4" t="s">
        <v>59</v>
      </c>
      <c r="C269" s="4" t="s">
        <v>72</v>
      </c>
      <c r="D269" s="5">
        <v>79</v>
      </c>
    </row>
    <row r="270" spans="1:4" x14ac:dyDescent="0.35">
      <c r="A270" s="4" t="s">
        <v>679</v>
      </c>
      <c r="B270" s="4" t="s">
        <v>24</v>
      </c>
      <c r="C270" s="4" t="s">
        <v>52</v>
      </c>
      <c r="D270" s="5">
        <v>74</v>
      </c>
    </row>
    <row r="271" spans="1:4" x14ac:dyDescent="0.35">
      <c r="A271" s="4" t="s">
        <v>680</v>
      </c>
      <c r="B271" s="4" t="s">
        <v>321</v>
      </c>
      <c r="C271" s="4" t="s">
        <v>324</v>
      </c>
      <c r="D271" s="5">
        <v>79</v>
      </c>
    </row>
    <row r="272" spans="1:4" x14ac:dyDescent="0.35">
      <c r="A272" s="4" t="s">
        <v>681</v>
      </c>
      <c r="B272" s="4" t="s">
        <v>85</v>
      </c>
      <c r="C272" s="4" t="s">
        <v>103</v>
      </c>
      <c r="D272" s="5">
        <v>69</v>
      </c>
    </row>
    <row r="273" spans="1:4" x14ac:dyDescent="0.35">
      <c r="A273" s="4" t="s">
        <v>682</v>
      </c>
      <c r="B273" s="4" t="s">
        <v>336</v>
      </c>
      <c r="C273" s="4" t="s">
        <v>339</v>
      </c>
      <c r="D273" s="5">
        <v>74</v>
      </c>
    </row>
    <row r="274" spans="1:4" x14ac:dyDescent="0.35">
      <c r="A274" s="4" t="s">
        <v>683</v>
      </c>
      <c r="B274" s="4" t="s">
        <v>117</v>
      </c>
      <c r="C274" s="4" t="s">
        <v>120</v>
      </c>
      <c r="D274" s="5">
        <v>74</v>
      </c>
    </row>
    <row r="275" spans="1:4" x14ac:dyDescent="0.35">
      <c r="A275" s="4" t="s">
        <v>684</v>
      </c>
      <c r="B275" s="4" t="s">
        <v>24</v>
      </c>
      <c r="C275" s="4" t="s">
        <v>53</v>
      </c>
      <c r="D275" s="5">
        <v>74</v>
      </c>
    </row>
    <row r="276" spans="1:4" x14ac:dyDescent="0.35">
      <c r="A276" s="4" t="s">
        <v>685</v>
      </c>
      <c r="B276" s="4" t="s">
        <v>230</v>
      </c>
      <c r="C276" s="4" t="s">
        <v>244</v>
      </c>
      <c r="D276" s="5">
        <v>64</v>
      </c>
    </row>
    <row r="277" spans="1:4" x14ac:dyDescent="0.35">
      <c r="A277" s="4" t="s">
        <v>686</v>
      </c>
      <c r="B277" s="4" t="s">
        <v>326</v>
      </c>
      <c r="C277" s="4" t="s">
        <v>334</v>
      </c>
      <c r="D277" s="5">
        <v>69</v>
      </c>
    </row>
    <row r="278" spans="1:4" x14ac:dyDescent="0.35">
      <c r="A278" s="4" t="s">
        <v>687</v>
      </c>
      <c r="B278" s="4" t="s">
        <v>24</v>
      </c>
      <c r="C278" s="4" t="s">
        <v>54</v>
      </c>
      <c r="D278" s="5">
        <v>74</v>
      </c>
    </row>
    <row r="279" spans="1:4" x14ac:dyDescent="0.35">
      <c r="A279" s="4" t="s">
        <v>688</v>
      </c>
      <c r="B279" s="4" t="s">
        <v>85</v>
      </c>
      <c r="C279" s="4" t="s">
        <v>104</v>
      </c>
      <c r="D279" s="5">
        <v>64</v>
      </c>
    </row>
    <row r="280" spans="1:4" x14ac:dyDescent="0.35">
      <c r="A280" s="4" t="s">
        <v>689</v>
      </c>
      <c r="B280" s="4" t="s">
        <v>85</v>
      </c>
      <c r="C280" s="4" t="s">
        <v>105</v>
      </c>
      <c r="D280" s="5">
        <v>69</v>
      </c>
    </row>
    <row r="281" spans="1:4" x14ac:dyDescent="0.35">
      <c r="A281" s="4" t="s">
        <v>690</v>
      </c>
      <c r="B281" s="4" t="s">
        <v>222</v>
      </c>
      <c r="C281" s="4" t="s">
        <v>226</v>
      </c>
      <c r="D281" s="5">
        <v>64</v>
      </c>
    </row>
    <row r="282" spans="1:4" x14ac:dyDescent="0.35">
      <c r="A282" s="4" t="s">
        <v>691</v>
      </c>
      <c r="B282" s="4" t="s">
        <v>230</v>
      </c>
      <c r="C282" s="4" t="s">
        <v>245</v>
      </c>
      <c r="D282" s="5">
        <v>74</v>
      </c>
    </row>
    <row r="283" spans="1:4" x14ac:dyDescent="0.35">
      <c r="A283" s="4" t="s">
        <v>692</v>
      </c>
      <c r="B283" s="4" t="s">
        <v>59</v>
      </c>
      <c r="C283" s="4" t="s">
        <v>73</v>
      </c>
      <c r="D283" s="5">
        <v>79</v>
      </c>
    </row>
    <row r="284" spans="1:4" x14ac:dyDescent="0.35">
      <c r="A284" s="4" t="s">
        <v>693</v>
      </c>
      <c r="B284" s="4" t="s">
        <v>211</v>
      </c>
      <c r="C284" s="4" t="s">
        <v>221</v>
      </c>
      <c r="D284" s="5">
        <v>69</v>
      </c>
    </row>
    <row r="285" spans="1:4" x14ac:dyDescent="0.35">
      <c r="A285" s="4" t="s">
        <v>694</v>
      </c>
      <c r="B285" s="4" t="s">
        <v>165</v>
      </c>
      <c r="C285" s="4" t="s">
        <v>175</v>
      </c>
      <c r="D285" s="5">
        <v>64</v>
      </c>
    </row>
    <row r="286" spans="1:4" x14ac:dyDescent="0.35">
      <c r="A286" s="4" t="s">
        <v>695</v>
      </c>
      <c r="B286" s="4" t="s">
        <v>230</v>
      </c>
      <c r="C286" s="4" t="s">
        <v>246</v>
      </c>
      <c r="D286" s="5">
        <v>64</v>
      </c>
    </row>
    <row r="287" spans="1:4" x14ac:dyDescent="0.35">
      <c r="A287" s="4" t="s">
        <v>696</v>
      </c>
      <c r="B287" s="4" t="s">
        <v>24</v>
      </c>
      <c r="C287" s="4" t="s">
        <v>55</v>
      </c>
      <c r="D287" s="5">
        <v>79</v>
      </c>
    </row>
    <row r="288" spans="1:4" x14ac:dyDescent="0.35">
      <c r="A288" s="4" t="s">
        <v>697</v>
      </c>
      <c r="B288" s="4" t="s">
        <v>18</v>
      </c>
      <c r="C288" s="4" t="s">
        <v>23</v>
      </c>
      <c r="D288" s="5">
        <v>64</v>
      </c>
    </row>
    <row r="289" spans="1:4" x14ac:dyDescent="0.35">
      <c r="A289" s="4" t="s">
        <v>698</v>
      </c>
      <c r="B289" s="4" t="s">
        <v>59</v>
      </c>
      <c r="C289" s="4" t="s">
        <v>74</v>
      </c>
      <c r="D289" s="5">
        <v>79</v>
      </c>
    </row>
    <row r="290" spans="1:4" x14ac:dyDescent="0.35">
      <c r="A290" s="4" t="s">
        <v>699</v>
      </c>
      <c r="B290" s="4" t="s">
        <v>326</v>
      </c>
      <c r="C290" s="4" t="s">
        <v>335</v>
      </c>
      <c r="D290" s="5">
        <v>74</v>
      </c>
    </row>
    <row r="291" spans="1:4" x14ac:dyDescent="0.35">
      <c r="A291" s="4" t="s">
        <v>700</v>
      </c>
      <c r="B291" s="4" t="s">
        <v>85</v>
      </c>
      <c r="C291" s="4" t="s">
        <v>106</v>
      </c>
      <c r="D291" s="5">
        <v>69</v>
      </c>
    </row>
    <row r="292" spans="1:4" x14ac:dyDescent="0.35">
      <c r="A292" s="4" t="s">
        <v>701</v>
      </c>
      <c r="B292" s="4" t="s">
        <v>312</v>
      </c>
      <c r="C292" s="4" t="s">
        <v>318</v>
      </c>
      <c r="D292" s="5">
        <v>64</v>
      </c>
    </row>
    <row r="293" spans="1:4" x14ac:dyDescent="0.35">
      <c r="A293" s="4" t="s">
        <v>702</v>
      </c>
      <c r="B293" s="4" t="s">
        <v>24</v>
      </c>
      <c r="C293" s="4" t="s">
        <v>56</v>
      </c>
      <c r="D293" s="5">
        <v>69</v>
      </c>
    </row>
    <row r="294" spans="1:4" x14ac:dyDescent="0.35">
      <c r="A294" s="4" t="s">
        <v>703</v>
      </c>
      <c r="B294" s="4" t="s">
        <v>297</v>
      </c>
      <c r="C294" s="4" t="s">
        <v>308</v>
      </c>
      <c r="D294" s="5">
        <v>64</v>
      </c>
    </row>
    <row r="295" spans="1:4" x14ac:dyDescent="0.35">
      <c r="A295" s="4" t="s">
        <v>704</v>
      </c>
      <c r="B295" s="4" t="s">
        <v>312</v>
      </c>
      <c r="C295" s="4" t="s">
        <v>319</v>
      </c>
      <c r="D295" s="5">
        <v>64</v>
      </c>
    </row>
    <row r="296" spans="1:4" x14ac:dyDescent="0.35">
      <c r="A296" s="4" t="s">
        <v>705</v>
      </c>
      <c r="B296" s="4" t="s">
        <v>230</v>
      </c>
      <c r="C296" s="4" t="s">
        <v>96</v>
      </c>
      <c r="D296" s="5">
        <v>64</v>
      </c>
    </row>
    <row r="297" spans="1:4" x14ac:dyDescent="0.35">
      <c r="A297" s="4" t="s">
        <v>706</v>
      </c>
      <c r="B297" s="4" t="s">
        <v>24</v>
      </c>
      <c r="C297" s="4" t="s">
        <v>57</v>
      </c>
      <c r="D297" s="5">
        <v>69</v>
      </c>
    </row>
    <row r="298" spans="1:4" x14ac:dyDescent="0.35">
      <c r="A298" s="4" t="s">
        <v>707</v>
      </c>
      <c r="B298" s="4" t="s">
        <v>321</v>
      </c>
      <c r="C298" s="4" t="s">
        <v>325</v>
      </c>
      <c r="D298" s="5">
        <v>64</v>
      </c>
    </row>
    <row r="299" spans="1:4" x14ac:dyDescent="0.35">
      <c r="A299" s="4" t="s">
        <v>708</v>
      </c>
      <c r="B299" s="4" t="s">
        <v>312</v>
      </c>
      <c r="C299" s="4" t="s">
        <v>320</v>
      </c>
      <c r="D299" s="5">
        <v>64</v>
      </c>
    </row>
    <row r="300" spans="1:4" x14ac:dyDescent="0.35">
      <c r="A300" s="4" t="s">
        <v>709</v>
      </c>
      <c r="B300" s="4" t="s">
        <v>82</v>
      </c>
      <c r="C300" s="4" t="s">
        <v>84</v>
      </c>
      <c r="D300" s="5">
        <v>64</v>
      </c>
    </row>
    <row r="301" spans="1:4" x14ac:dyDescent="0.35">
      <c r="A301" s="4" t="s">
        <v>710</v>
      </c>
      <c r="B301" s="4" t="s">
        <v>192</v>
      </c>
      <c r="C301" s="4" t="s">
        <v>201</v>
      </c>
      <c r="D301" s="5">
        <v>59</v>
      </c>
    </row>
    <row r="302" spans="1:4" x14ac:dyDescent="0.35">
      <c r="A302" s="4" t="s">
        <v>711</v>
      </c>
      <c r="B302" s="4" t="s">
        <v>336</v>
      </c>
      <c r="C302" s="4" t="s">
        <v>159</v>
      </c>
      <c r="D302" s="5">
        <v>59</v>
      </c>
    </row>
    <row r="303" spans="1:4" x14ac:dyDescent="0.35">
      <c r="A303" s="4" t="s">
        <v>712</v>
      </c>
      <c r="B303" s="4" t="s">
        <v>139</v>
      </c>
      <c r="C303" s="4" t="s">
        <v>152</v>
      </c>
      <c r="D303" s="5">
        <v>69</v>
      </c>
    </row>
    <row r="304" spans="1:4" x14ac:dyDescent="0.35">
      <c r="A304" s="4" t="s">
        <v>713</v>
      </c>
      <c r="B304" s="4" t="s">
        <v>24</v>
      </c>
      <c r="C304" s="4" t="s">
        <v>58</v>
      </c>
      <c r="D304" s="5">
        <v>79</v>
      </c>
    </row>
    <row r="305" spans="1:4" x14ac:dyDescent="0.3">
      <c r="A305" s="4" t="s">
        <v>715</v>
      </c>
      <c r="B305" s="6"/>
      <c r="C305" s="6"/>
      <c r="D305" s="7">
        <v>68</v>
      </c>
    </row>
    <row r="306" spans="1:4" x14ac:dyDescent="0.35">
      <c r="A306" s="4" t="s">
        <v>716</v>
      </c>
      <c r="B306" s="4" t="s">
        <v>11</v>
      </c>
      <c r="C306" s="4" t="s">
        <v>12</v>
      </c>
      <c r="D306" s="5">
        <v>80</v>
      </c>
    </row>
    <row r="307" spans="1:4" x14ac:dyDescent="0.35">
      <c r="A307" s="4" t="s">
        <v>717</v>
      </c>
      <c r="B307" s="4" t="s">
        <v>11</v>
      </c>
      <c r="C307" s="4" t="s">
        <v>13</v>
      </c>
      <c r="D307" s="5">
        <v>74</v>
      </c>
    </row>
    <row r="308" spans="1:4" x14ac:dyDescent="0.35">
      <c r="A308" s="4" t="s">
        <v>718</v>
      </c>
      <c r="B308" s="4" t="s">
        <v>11</v>
      </c>
      <c r="C308" s="4" t="s">
        <v>14</v>
      </c>
      <c r="D308" s="5">
        <v>74</v>
      </c>
    </row>
    <row r="309" spans="1:4" x14ac:dyDescent="0.35">
      <c r="A309" s="4" t="s">
        <v>719</v>
      </c>
      <c r="B309" s="4" t="s">
        <v>11</v>
      </c>
      <c r="C309" s="4" t="s">
        <v>15</v>
      </c>
      <c r="D309" s="5">
        <v>74</v>
      </c>
    </row>
    <row r="310" spans="1:4" x14ac:dyDescent="0.35">
      <c r="A310" s="4" t="s">
        <v>720</v>
      </c>
      <c r="B310" s="4" t="s">
        <v>16</v>
      </c>
      <c r="C310" s="4" t="s">
        <v>17</v>
      </c>
      <c r="D310" s="5">
        <v>68</v>
      </c>
    </row>
    <row r="311" spans="1:4" x14ac:dyDescent="0.35">
      <c r="A311" s="4" t="s">
        <v>721</v>
      </c>
      <c r="B311" s="4" t="s">
        <v>18</v>
      </c>
      <c r="C311" s="4" t="s">
        <v>19</v>
      </c>
      <c r="D311" s="5">
        <v>80</v>
      </c>
    </row>
    <row r="312" spans="1:4" x14ac:dyDescent="0.35">
      <c r="A312" s="4" t="s">
        <v>722</v>
      </c>
      <c r="B312" s="4" t="s">
        <v>18</v>
      </c>
      <c r="C312" s="4" t="s">
        <v>20</v>
      </c>
      <c r="D312" s="5">
        <v>74</v>
      </c>
    </row>
    <row r="313" spans="1:4" x14ac:dyDescent="0.35">
      <c r="A313" s="4" t="s">
        <v>723</v>
      </c>
      <c r="B313" s="4" t="s">
        <v>18</v>
      </c>
      <c r="C313" s="4" t="s">
        <v>21</v>
      </c>
      <c r="D313" s="5">
        <v>86</v>
      </c>
    </row>
    <row r="314" spans="1:4" x14ac:dyDescent="0.35">
      <c r="A314" s="4" t="s">
        <v>724</v>
      </c>
      <c r="B314" s="4" t="s">
        <v>18</v>
      </c>
      <c r="C314" s="4" t="s">
        <v>22</v>
      </c>
      <c r="D314" s="5">
        <v>92</v>
      </c>
    </row>
    <row r="315" spans="1:4" x14ac:dyDescent="0.35">
      <c r="A315" s="4" t="s">
        <v>725</v>
      </c>
      <c r="B315" s="4" t="s">
        <v>18</v>
      </c>
      <c r="C315" s="4" t="s">
        <v>23</v>
      </c>
      <c r="D315" s="5">
        <v>80</v>
      </c>
    </row>
    <row r="316" spans="1:4" x14ac:dyDescent="0.35">
      <c r="A316" s="4" t="s">
        <v>726</v>
      </c>
      <c r="B316" s="4" t="s">
        <v>24</v>
      </c>
      <c r="C316" s="4" t="s">
        <v>25</v>
      </c>
      <c r="D316" s="5">
        <v>86</v>
      </c>
    </row>
    <row r="317" spans="1:4" x14ac:dyDescent="0.35">
      <c r="A317" s="4" t="s">
        <v>727</v>
      </c>
      <c r="B317" s="4" t="s">
        <v>24</v>
      </c>
      <c r="C317" s="4" t="s">
        <v>26</v>
      </c>
      <c r="D317" s="5">
        <v>74</v>
      </c>
    </row>
    <row r="318" spans="1:4" x14ac:dyDescent="0.35">
      <c r="A318" s="4" t="s">
        <v>728</v>
      </c>
      <c r="B318" s="4" t="s">
        <v>24</v>
      </c>
      <c r="C318" s="4" t="s">
        <v>27</v>
      </c>
      <c r="D318" s="5">
        <v>86</v>
      </c>
    </row>
    <row r="319" spans="1:4" x14ac:dyDescent="0.35">
      <c r="A319" s="4" t="s">
        <v>729</v>
      </c>
      <c r="B319" s="4" t="s">
        <v>24</v>
      </c>
      <c r="C319" s="4" t="s">
        <v>28</v>
      </c>
      <c r="D319" s="5">
        <v>80</v>
      </c>
    </row>
    <row r="320" spans="1:4" x14ac:dyDescent="0.35">
      <c r="A320" s="4" t="s">
        <v>730</v>
      </c>
      <c r="B320" s="4" t="s">
        <v>24</v>
      </c>
      <c r="C320" s="4" t="s">
        <v>29</v>
      </c>
      <c r="D320" s="5">
        <v>86</v>
      </c>
    </row>
    <row r="321" spans="1:4" x14ac:dyDescent="0.35">
      <c r="A321" s="4" t="s">
        <v>731</v>
      </c>
      <c r="B321" s="4" t="s">
        <v>24</v>
      </c>
      <c r="C321" s="4" t="s">
        <v>30</v>
      </c>
      <c r="D321" s="5">
        <v>86</v>
      </c>
    </row>
    <row r="322" spans="1:4" x14ac:dyDescent="0.35">
      <c r="A322" s="4" t="s">
        <v>732</v>
      </c>
      <c r="B322" s="4" t="s">
        <v>24</v>
      </c>
      <c r="C322" s="4" t="s">
        <v>31</v>
      </c>
      <c r="D322" s="5">
        <v>86</v>
      </c>
    </row>
    <row r="323" spans="1:4" x14ac:dyDescent="0.35">
      <c r="A323" s="4" t="s">
        <v>733</v>
      </c>
      <c r="B323" s="4" t="s">
        <v>24</v>
      </c>
      <c r="C323" s="4" t="s">
        <v>32</v>
      </c>
      <c r="D323" s="5">
        <v>86</v>
      </c>
    </row>
    <row r="324" spans="1:4" x14ac:dyDescent="0.35">
      <c r="A324" s="4" t="s">
        <v>734</v>
      </c>
      <c r="B324" s="4" t="s">
        <v>24</v>
      </c>
      <c r="C324" s="4" t="s">
        <v>33</v>
      </c>
      <c r="D324" s="5">
        <v>92</v>
      </c>
    </row>
    <row r="325" spans="1:4" x14ac:dyDescent="0.35">
      <c r="A325" s="4" t="s">
        <v>735</v>
      </c>
      <c r="B325" s="4" t="s">
        <v>24</v>
      </c>
      <c r="C325" s="4" t="s">
        <v>34</v>
      </c>
      <c r="D325" s="5">
        <v>92</v>
      </c>
    </row>
    <row r="326" spans="1:4" x14ac:dyDescent="0.35">
      <c r="A326" s="4" t="s">
        <v>736</v>
      </c>
      <c r="B326" s="4" t="s">
        <v>24</v>
      </c>
      <c r="C326" s="4" t="s">
        <v>35</v>
      </c>
      <c r="D326" s="5">
        <v>92</v>
      </c>
    </row>
    <row r="327" spans="1:4" x14ac:dyDescent="0.35">
      <c r="A327" s="4" t="s">
        <v>737</v>
      </c>
      <c r="B327" s="4" t="s">
        <v>24</v>
      </c>
      <c r="C327" s="4" t="s">
        <v>36</v>
      </c>
      <c r="D327" s="5">
        <v>80</v>
      </c>
    </row>
    <row r="328" spans="1:4" x14ac:dyDescent="0.35">
      <c r="A328" s="4" t="s">
        <v>738</v>
      </c>
      <c r="B328" s="4" t="s">
        <v>24</v>
      </c>
      <c r="C328" s="4" t="s">
        <v>38</v>
      </c>
      <c r="D328" s="5">
        <v>92</v>
      </c>
    </row>
    <row r="329" spans="1:4" x14ac:dyDescent="0.35">
      <c r="A329" s="4" t="s">
        <v>739</v>
      </c>
      <c r="B329" s="4" t="s">
        <v>24</v>
      </c>
      <c r="C329" s="4" t="s">
        <v>39</v>
      </c>
      <c r="D329" s="5">
        <v>86</v>
      </c>
    </row>
    <row r="330" spans="1:4" x14ac:dyDescent="0.35">
      <c r="A330" s="4" t="s">
        <v>740</v>
      </c>
      <c r="B330" s="4" t="s">
        <v>24</v>
      </c>
      <c r="C330" s="4" t="s">
        <v>40</v>
      </c>
      <c r="D330" s="5">
        <v>86</v>
      </c>
    </row>
    <row r="331" spans="1:4" x14ac:dyDescent="0.35">
      <c r="A331" s="4" t="s">
        <v>741</v>
      </c>
      <c r="B331" s="4" t="s">
        <v>24</v>
      </c>
      <c r="C331" s="4" t="s">
        <v>41</v>
      </c>
      <c r="D331" s="5">
        <v>86</v>
      </c>
    </row>
    <row r="332" spans="1:4" x14ac:dyDescent="0.35">
      <c r="A332" s="4" t="s">
        <v>742</v>
      </c>
      <c r="B332" s="4" t="s">
        <v>24</v>
      </c>
      <c r="C332" s="4" t="s">
        <v>42</v>
      </c>
      <c r="D332" s="5">
        <v>86</v>
      </c>
    </row>
    <row r="333" spans="1:4" x14ac:dyDescent="0.35">
      <c r="A333" s="4" t="s">
        <v>743</v>
      </c>
      <c r="B333" s="4" t="s">
        <v>24</v>
      </c>
      <c r="C333" s="4" t="s">
        <v>43</v>
      </c>
      <c r="D333" s="5">
        <v>92</v>
      </c>
    </row>
    <row r="334" spans="1:4" x14ac:dyDescent="0.35">
      <c r="A334" s="4" t="s">
        <v>744</v>
      </c>
      <c r="B334" s="4" t="s">
        <v>24</v>
      </c>
      <c r="C334" s="4" t="s">
        <v>44</v>
      </c>
      <c r="D334" s="5">
        <v>86</v>
      </c>
    </row>
    <row r="335" spans="1:4" x14ac:dyDescent="0.35">
      <c r="A335" s="4" t="s">
        <v>745</v>
      </c>
      <c r="B335" s="4" t="s">
        <v>24</v>
      </c>
      <c r="C335" s="4" t="s">
        <v>45</v>
      </c>
      <c r="D335" s="5">
        <v>86</v>
      </c>
    </row>
    <row r="336" spans="1:4" x14ac:dyDescent="0.35">
      <c r="A336" s="4" t="s">
        <v>746</v>
      </c>
      <c r="B336" s="4" t="s">
        <v>24</v>
      </c>
      <c r="C336" s="4" t="s">
        <v>46</v>
      </c>
      <c r="D336" s="5">
        <v>92</v>
      </c>
    </row>
    <row r="337" spans="1:4" x14ac:dyDescent="0.35">
      <c r="A337" s="4" t="s">
        <v>747</v>
      </c>
      <c r="B337" s="4" t="s">
        <v>24</v>
      </c>
      <c r="C337" s="4" t="s">
        <v>47</v>
      </c>
      <c r="D337" s="5">
        <v>86</v>
      </c>
    </row>
    <row r="338" spans="1:4" x14ac:dyDescent="0.35">
      <c r="A338" s="4" t="s">
        <v>748</v>
      </c>
      <c r="B338" s="4" t="s">
        <v>24</v>
      </c>
      <c r="C338" s="4" t="s">
        <v>48</v>
      </c>
      <c r="D338" s="5">
        <v>92</v>
      </c>
    </row>
    <row r="339" spans="1:4" x14ac:dyDescent="0.35">
      <c r="A339" s="4" t="s">
        <v>749</v>
      </c>
      <c r="B339" s="4" t="s">
        <v>24</v>
      </c>
      <c r="C339" s="4" t="s">
        <v>50</v>
      </c>
      <c r="D339" s="5">
        <v>86</v>
      </c>
    </row>
    <row r="340" spans="1:4" x14ac:dyDescent="0.35">
      <c r="A340" s="4" t="s">
        <v>750</v>
      </c>
      <c r="B340" s="4" t="s">
        <v>24</v>
      </c>
      <c r="C340" s="4" t="s">
        <v>51</v>
      </c>
      <c r="D340" s="5">
        <v>86</v>
      </c>
    </row>
    <row r="341" spans="1:4" x14ac:dyDescent="0.35">
      <c r="A341" s="4" t="s">
        <v>751</v>
      </c>
      <c r="B341" s="4" t="s">
        <v>24</v>
      </c>
      <c r="C341" s="4" t="s">
        <v>52</v>
      </c>
      <c r="D341" s="5">
        <v>74</v>
      </c>
    </row>
    <row r="342" spans="1:4" x14ac:dyDescent="0.35">
      <c r="A342" s="4" t="s">
        <v>752</v>
      </c>
      <c r="B342" s="4" t="s">
        <v>24</v>
      </c>
      <c r="C342" s="4" t="s">
        <v>53</v>
      </c>
      <c r="D342" s="5">
        <v>92</v>
      </c>
    </row>
    <row r="343" spans="1:4" x14ac:dyDescent="0.35">
      <c r="A343" s="4" t="s">
        <v>753</v>
      </c>
      <c r="B343" s="4" t="s">
        <v>24</v>
      </c>
      <c r="C343" s="4" t="s">
        <v>54</v>
      </c>
      <c r="D343" s="5">
        <v>86</v>
      </c>
    </row>
    <row r="344" spans="1:4" x14ac:dyDescent="0.35">
      <c r="A344" s="4" t="s">
        <v>754</v>
      </c>
      <c r="B344" s="4" t="s">
        <v>24</v>
      </c>
      <c r="C344" s="4" t="s">
        <v>55</v>
      </c>
      <c r="D344" s="5">
        <v>86</v>
      </c>
    </row>
    <row r="345" spans="1:4" x14ac:dyDescent="0.35">
      <c r="A345" s="4" t="s">
        <v>755</v>
      </c>
      <c r="B345" s="4" t="s">
        <v>24</v>
      </c>
      <c r="C345" s="4" t="s">
        <v>56</v>
      </c>
      <c r="D345" s="5">
        <v>80</v>
      </c>
    </row>
    <row r="346" spans="1:4" x14ac:dyDescent="0.35">
      <c r="A346" s="4" t="s">
        <v>756</v>
      </c>
      <c r="B346" s="4" t="s">
        <v>24</v>
      </c>
      <c r="C346" s="4" t="s">
        <v>57</v>
      </c>
      <c r="D346" s="5">
        <v>80</v>
      </c>
    </row>
    <row r="347" spans="1:4" x14ac:dyDescent="0.35">
      <c r="A347" s="4" t="s">
        <v>757</v>
      </c>
      <c r="B347" s="4" t="s">
        <v>24</v>
      </c>
      <c r="C347" s="4" t="s">
        <v>58</v>
      </c>
      <c r="D347" s="5">
        <v>86</v>
      </c>
    </row>
    <row r="348" spans="1:4" x14ac:dyDescent="0.35">
      <c r="A348" s="4" t="s">
        <v>758</v>
      </c>
      <c r="B348" s="4" t="s">
        <v>59</v>
      </c>
      <c r="C348" s="4" t="s">
        <v>60</v>
      </c>
      <c r="D348" s="5">
        <v>92</v>
      </c>
    </row>
    <row r="349" spans="1:4" x14ac:dyDescent="0.35">
      <c r="A349" s="4" t="s">
        <v>759</v>
      </c>
      <c r="B349" s="4" t="s">
        <v>59</v>
      </c>
      <c r="C349" s="4" t="s">
        <v>61</v>
      </c>
      <c r="D349" s="5">
        <v>80</v>
      </c>
    </row>
    <row r="350" spans="1:4" x14ac:dyDescent="0.35">
      <c r="A350" s="4" t="s">
        <v>760</v>
      </c>
      <c r="B350" s="4" t="s">
        <v>59</v>
      </c>
      <c r="C350" s="4" t="s">
        <v>62</v>
      </c>
      <c r="D350" s="5">
        <v>86</v>
      </c>
    </row>
    <row r="351" spans="1:4" x14ac:dyDescent="0.35">
      <c r="A351" s="4" t="s">
        <v>761</v>
      </c>
      <c r="B351" s="4" t="s">
        <v>59</v>
      </c>
      <c r="C351" s="4" t="s">
        <v>63</v>
      </c>
      <c r="D351" s="5">
        <v>74</v>
      </c>
    </row>
    <row r="352" spans="1:4" x14ac:dyDescent="0.35">
      <c r="A352" s="4" t="s">
        <v>762</v>
      </c>
      <c r="B352" s="4" t="s">
        <v>59</v>
      </c>
      <c r="C352" s="4" t="s">
        <v>64</v>
      </c>
      <c r="D352" s="5">
        <v>86</v>
      </c>
    </row>
    <row r="353" spans="1:4" x14ac:dyDescent="0.35">
      <c r="A353" s="4" t="s">
        <v>763</v>
      </c>
      <c r="B353" s="4" t="s">
        <v>59</v>
      </c>
      <c r="C353" s="4" t="s">
        <v>65</v>
      </c>
      <c r="D353" s="5">
        <v>92</v>
      </c>
    </row>
    <row r="354" spans="1:4" x14ac:dyDescent="0.35">
      <c r="A354" s="4" t="s">
        <v>764</v>
      </c>
      <c r="B354" s="4" t="s">
        <v>59</v>
      </c>
      <c r="C354" s="4" t="s">
        <v>66</v>
      </c>
      <c r="D354" s="5">
        <v>80</v>
      </c>
    </row>
    <row r="355" spans="1:4" x14ac:dyDescent="0.35">
      <c r="A355" s="4" t="s">
        <v>765</v>
      </c>
      <c r="B355" s="4" t="s">
        <v>59</v>
      </c>
      <c r="C355" s="4" t="s">
        <v>67</v>
      </c>
      <c r="D355" s="5">
        <v>80</v>
      </c>
    </row>
    <row r="356" spans="1:4" x14ac:dyDescent="0.35">
      <c r="A356" s="4" t="s">
        <v>766</v>
      </c>
      <c r="B356" s="4" t="s">
        <v>59</v>
      </c>
      <c r="C356" s="4" t="s">
        <v>68</v>
      </c>
      <c r="D356" s="5">
        <v>80</v>
      </c>
    </row>
    <row r="357" spans="1:4" x14ac:dyDescent="0.35">
      <c r="A357" s="4" t="s">
        <v>767</v>
      </c>
      <c r="B357" s="4" t="s">
        <v>59</v>
      </c>
      <c r="C357" s="4" t="s">
        <v>69</v>
      </c>
      <c r="D357" s="5">
        <v>86</v>
      </c>
    </row>
    <row r="358" spans="1:4" x14ac:dyDescent="0.35">
      <c r="A358" s="4" t="s">
        <v>768</v>
      </c>
      <c r="B358" s="4" t="s">
        <v>59</v>
      </c>
      <c r="C358" s="4" t="s">
        <v>70</v>
      </c>
      <c r="D358" s="5">
        <v>74</v>
      </c>
    </row>
    <row r="359" spans="1:4" x14ac:dyDescent="0.35">
      <c r="A359" s="4" t="s">
        <v>769</v>
      </c>
      <c r="B359" s="4" t="s">
        <v>59</v>
      </c>
      <c r="C359" s="4" t="s">
        <v>71</v>
      </c>
      <c r="D359" s="5">
        <v>92</v>
      </c>
    </row>
    <row r="360" spans="1:4" x14ac:dyDescent="0.35">
      <c r="A360" s="4" t="s">
        <v>770</v>
      </c>
      <c r="B360" s="4" t="s">
        <v>59</v>
      </c>
      <c r="C360" s="4" t="s">
        <v>72</v>
      </c>
      <c r="D360" s="5">
        <v>92</v>
      </c>
    </row>
    <row r="361" spans="1:4" x14ac:dyDescent="0.35">
      <c r="A361" s="4" t="s">
        <v>771</v>
      </c>
      <c r="B361" s="4" t="s">
        <v>59</v>
      </c>
      <c r="C361" s="4" t="s">
        <v>73</v>
      </c>
      <c r="D361" s="5">
        <v>92</v>
      </c>
    </row>
    <row r="362" spans="1:4" x14ac:dyDescent="0.35">
      <c r="A362" s="4" t="s">
        <v>772</v>
      </c>
      <c r="B362" s="4" t="s">
        <v>59</v>
      </c>
      <c r="C362" s="4" t="s">
        <v>74</v>
      </c>
      <c r="D362" s="5">
        <v>92</v>
      </c>
    </row>
    <row r="363" spans="1:4" x14ac:dyDescent="0.35">
      <c r="A363" s="4" t="s">
        <v>773</v>
      </c>
      <c r="B363" s="4" t="s">
        <v>75</v>
      </c>
      <c r="C363" s="4" t="s">
        <v>76</v>
      </c>
      <c r="D363" s="5">
        <v>86</v>
      </c>
    </row>
    <row r="364" spans="1:4" x14ac:dyDescent="0.35">
      <c r="A364" s="4" t="s">
        <v>774</v>
      </c>
      <c r="B364" s="4" t="s">
        <v>75</v>
      </c>
      <c r="C364" s="4" t="s">
        <v>77</v>
      </c>
      <c r="D364" s="5">
        <v>80</v>
      </c>
    </row>
    <row r="365" spans="1:4" x14ac:dyDescent="0.35">
      <c r="A365" s="4" t="s">
        <v>775</v>
      </c>
      <c r="B365" s="4" t="s">
        <v>75</v>
      </c>
      <c r="C365" s="4" t="s">
        <v>78</v>
      </c>
      <c r="D365" s="5">
        <v>80</v>
      </c>
    </row>
    <row r="366" spans="1:4" x14ac:dyDescent="0.35">
      <c r="A366" s="4" t="s">
        <v>776</v>
      </c>
      <c r="B366" s="4" t="s">
        <v>75</v>
      </c>
      <c r="C366" s="4" t="s">
        <v>79</v>
      </c>
      <c r="D366" s="5">
        <v>86</v>
      </c>
    </row>
    <row r="367" spans="1:4" x14ac:dyDescent="0.35">
      <c r="A367" s="4" t="s">
        <v>777</v>
      </c>
      <c r="B367" s="4" t="s">
        <v>80</v>
      </c>
      <c r="C367" s="4" t="s">
        <v>81</v>
      </c>
      <c r="D367" s="5">
        <v>92</v>
      </c>
    </row>
    <row r="368" spans="1:4" x14ac:dyDescent="0.35">
      <c r="A368" s="4" t="s">
        <v>778</v>
      </c>
      <c r="B368" s="4" t="s">
        <v>82</v>
      </c>
      <c r="C368" s="4" t="s">
        <v>83</v>
      </c>
      <c r="D368" s="5">
        <v>74</v>
      </c>
    </row>
    <row r="369" spans="1:4" x14ac:dyDescent="0.35">
      <c r="A369" s="4" t="s">
        <v>779</v>
      </c>
      <c r="B369" s="4" t="s">
        <v>82</v>
      </c>
      <c r="C369" s="4" t="s">
        <v>84</v>
      </c>
      <c r="D369" s="5">
        <v>74</v>
      </c>
    </row>
    <row r="370" spans="1:4" x14ac:dyDescent="0.35">
      <c r="A370" s="4" t="s">
        <v>780</v>
      </c>
      <c r="B370" s="4" t="s">
        <v>85</v>
      </c>
      <c r="C370" s="4" t="s">
        <v>86</v>
      </c>
      <c r="D370" s="5">
        <v>86</v>
      </c>
    </row>
    <row r="371" spans="1:4" x14ac:dyDescent="0.35">
      <c r="A371" s="4" t="s">
        <v>781</v>
      </c>
      <c r="B371" s="4" t="s">
        <v>85</v>
      </c>
      <c r="C371" s="4" t="s">
        <v>87</v>
      </c>
      <c r="D371" s="5">
        <v>80</v>
      </c>
    </row>
    <row r="372" spans="1:4" x14ac:dyDescent="0.35">
      <c r="A372" s="4" t="s">
        <v>782</v>
      </c>
      <c r="B372" s="4" t="s">
        <v>85</v>
      </c>
      <c r="C372" s="4" t="s">
        <v>88</v>
      </c>
      <c r="D372" s="5">
        <v>74</v>
      </c>
    </row>
    <row r="373" spans="1:4" x14ac:dyDescent="0.35">
      <c r="A373" s="4" t="s">
        <v>783</v>
      </c>
      <c r="B373" s="4" t="s">
        <v>85</v>
      </c>
      <c r="C373" s="4" t="s">
        <v>89</v>
      </c>
      <c r="D373" s="5">
        <v>80</v>
      </c>
    </row>
    <row r="374" spans="1:4" x14ac:dyDescent="0.35">
      <c r="A374" s="4" t="s">
        <v>784</v>
      </c>
      <c r="B374" s="4" t="s">
        <v>85</v>
      </c>
      <c r="C374" s="4" t="s">
        <v>90</v>
      </c>
      <c r="D374" s="5">
        <v>86</v>
      </c>
    </row>
    <row r="375" spans="1:4" x14ac:dyDescent="0.35">
      <c r="A375" s="4" t="s">
        <v>785</v>
      </c>
      <c r="B375" s="4" t="s">
        <v>85</v>
      </c>
      <c r="C375" s="4" t="s">
        <v>91</v>
      </c>
      <c r="D375" s="5">
        <v>80</v>
      </c>
    </row>
    <row r="376" spans="1:4" x14ac:dyDescent="0.35">
      <c r="A376" s="4" t="s">
        <v>786</v>
      </c>
      <c r="B376" s="4" t="s">
        <v>85</v>
      </c>
      <c r="C376" s="4" t="s">
        <v>92</v>
      </c>
      <c r="D376" s="5">
        <v>86</v>
      </c>
    </row>
    <row r="377" spans="1:4" x14ac:dyDescent="0.35">
      <c r="A377" s="4" t="s">
        <v>787</v>
      </c>
      <c r="B377" s="4" t="s">
        <v>85</v>
      </c>
      <c r="C377" s="4" t="s">
        <v>49</v>
      </c>
      <c r="D377" s="5">
        <v>74</v>
      </c>
    </row>
    <row r="378" spans="1:4" x14ac:dyDescent="0.35">
      <c r="A378" s="4" t="s">
        <v>788</v>
      </c>
      <c r="B378" s="4" t="s">
        <v>85</v>
      </c>
      <c r="C378" s="4" t="s">
        <v>93</v>
      </c>
      <c r="D378" s="5">
        <v>86</v>
      </c>
    </row>
    <row r="379" spans="1:4" x14ac:dyDescent="0.35">
      <c r="A379" s="4" t="s">
        <v>789</v>
      </c>
      <c r="B379" s="4" t="s">
        <v>85</v>
      </c>
      <c r="C379" s="4" t="s">
        <v>94</v>
      </c>
      <c r="D379" s="5">
        <v>92</v>
      </c>
    </row>
    <row r="380" spans="1:4" x14ac:dyDescent="0.35">
      <c r="A380" s="4" t="s">
        <v>790</v>
      </c>
      <c r="B380" s="4" t="s">
        <v>85</v>
      </c>
      <c r="C380" s="4" t="s">
        <v>95</v>
      </c>
      <c r="D380" s="5">
        <v>80</v>
      </c>
    </row>
    <row r="381" spans="1:4" x14ac:dyDescent="0.35">
      <c r="A381" s="4" t="s">
        <v>791</v>
      </c>
      <c r="B381" s="4" t="s">
        <v>85</v>
      </c>
      <c r="C381" s="4" t="s">
        <v>96</v>
      </c>
      <c r="D381" s="5">
        <v>80</v>
      </c>
    </row>
    <row r="382" spans="1:4" x14ac:dyDescent="0.35">
      <c r="A382" s="4" t="s">
        <v>792</v>
      </c>
      <c r="B382" s="4" t="s">
        <v>85</v>
      </c>
      <c r="C382" s="4" t="s">
        <v>97</v>
      </c>
      <c r="D382" s="5">
        <v>80</v>
      </c>
    </row>
    <row r="383" spans="1:4" x14ac:dyDescent="0.35">
      <c r="A383" s="4" t="s">
        <v>793</v>
      </c>
      <c r="B383" s="4" t="s">
        <v>85</v>
      </c>
      <c r="C383" s="4" t="s">
        <v>98</v>
      </c>
      <c r="D383" s="5">
        <v>74</v>
      </c>
    </row>
    <row r="384" spans="1:4" x14ac:dyDescent="0.35">
      <c r="A384" s="4" t="s">
        <v>794</v>
      </c>
      <c r="B384" s="4" t="s">
        <v>85</v>
      </c>
      <c r="C384" s="4" t="s">
        <v>99</v>
      </c>
      <c r="D384" s="5">
        <v>74</v>
      </c>
    </row>
    <row r="385" spans="1:4" x14ac:dyDescent="0.35">
      <c r="A385" s="4" t="s">
        <v>795</v>
      </c>
      <c r="B385" s="4" t="s">
        <v>85</v>
      </c>
      <c r="C385" s="4" t="s">
        <v>100</v>
      </c>
      <c r="D385" s="5">
        <v>86</v>
      </c>
    </row>
    <row r="386" spans="1:4" x14ac:dyDescent="0.35">
      <c r="A386" s="4" t="s">
        <v>796</v>
      </c>
      <c r="B386" s="4" t="s">
        <v>85</v>
      </c>
      <c r="C386" s="4" t="s">
        <v>101</v>
      </c>
      <c r="D386" s="5">
        <v>74</v>
      </c>
    </row>
    <row r="387" spans="1:4" x14ac:dyDescent="0.35">
      <c r="A387" s="4" t="s">
        <v>797</v>
      </c>
      <c r="B387" s="4" t="s">
        <v>85</v>
      </c>
      <c r="C387" s="4" t="s">
        <v>102</v>
      </c>
      <c r="D387" s="5">
        <v>80</v>
      </c>
    </row>
    <row r="388" spans="1:4" x14ac:dyDescent="0.35">
      <c r="A388" s="4" t="s">
        <v>798</v>
      </c>
      <c r="B388" s="4" t="s">
        <v>85</v>
      </c>
      <c r="C388" s="4" t="s">
        <v>103</v>
      </c>
      <c r="D388" s="5">
        <v>80</v>
      </c>
    </row>
    <row r="389" spans="1:4" x14ac:dyDescent="0.35">
      <c r="A389" s="4" t="s">
        <v>799</v>
      </c>
      <c r="B389" s="4" t="s">
        <v>85</v>
      </c>
      <c r="C389" s="4" t="s">
        <v>104</v>
      </c>
      <c r="D389" s="5">
        <v>80</v>
      </c>
    </row>
    <row r="390" spans="1:4" x14ac:dyDescent="0.35">
      <c r="A390" s="4" t="s">
        <v>800</v>
      </c>
      <c r="B390" s="4" t="s">
        <v>85</v>
      </c>
      <c r="C390" s="4" t="s">
        <v>105</v>
      </c>
      <c r="D390" s="5">
        <v>80</v>
      </c>
    </row>
    <row r="391" spans="1:4" x14ac:dyDescent="0.35">
      <c r="A391" s="4" t="s">
        <v>801</v>
      </c>
      <c r="B391" s="4" t="s">
        <v>85</v>
      </c>
      <c r="C391" s="4" t="s">
        <v>106</v>
      </c>
      <c r="D391" s="5">
        <v>74</v>
      </c>
    </row>
    <row r="392" spans="1:4" x14ac:dyDescent="0.35">
      <c r="A392" s="4" t="s">
        <v>802</v>
      </c>
      <c r="B392" s="4" t="s">
        <v>107</v>
      </c>
      <c r="C392" s="4" t="s">
        <v>108</v>
      </c>
      <c r="D392" s="5">
        <v>74</v>
      </c>
    </row>
    <row r="393" spans="1:4" x14ac:dyDescent="0.35">
      <c r="A393" s="4" t="s">
        <v>803</v>
      </c>
      <c r="B393" s="4" t="s">
        <v>107</v>
      </c>
      <c r="C393" s="4" t="s">
        <v>109</v>
      </c>
      <c r="D393" s="5">
        <v>86</v>
      </c>
    </row>
    <row r="394" spans="1:4" x14ac:dyDescent="0.35">
      <c r="A394" s="4" t="s">
        <v>804</v>
      </c>
      <c r="B394" s="4" t="s">
        <v>107</v>
      </c>
      <c r="C394" s="4" t="s">
        <v>110</v>
      </c>
      <c r="D394" s="5">
        <v>74</v>
      </c>
    </row>
    <row r="395" spans="1:4" x14ac:dyDescent="0.35">
      <c r="A395" s="4" t="s">
        <v>805</v>
      </c>
      <c r="B395" s="4" t="s">
        <v>107</v>
      </c>
      <c r="C395" s="4" t="s">
        <v>111</v>
      </c>
      <c r="D395" s="5">
        <v>86</v>
      </c>
    </row>
    <row r="396" spans="1:4" x14ac:dyDescent="0.35">
      <c r="A396" s="4" t="s">
        <v>806</v>
      </c>
      <c r="B396" s="4" t="s">
        <v>107</v>
      </c>
      <c r="C396" s="4" t="s">
        <v>112</v>
      </c>
      <c r="D396" s="5">
        <v>74</v>
      </c>
    </row>
    <row r="397" spans="1:4" x14ac:dyDescent="0.35">
      <c r="A397" s="4" t="s">
        <v>807</v>
      </c>
      <c r="B397" s="4" t="s">
        <v>107</v>
      </c>
      <c r="C397" s="4" t="s">
        <v>113</v>
      </c>
      <c r="D397" s="5">
        <v>80</v>
      </c>
    </row>
    <row r="398" spans="1:4" x14ac:dyDescent="0.35">
      <c r="A398" s="4" t="s">
        <v>808</v>
      </c>
      <c r="B398" s="4" t="s">
        <v>114</v>
      </c>
      <c r="C398" s="4" t="s">
        <v>115</v>
      </c>
      <c r="D398" s="5">
        <v>80</v>
      </c>
    </row>
    <row r="399" spans="1:4" x14ac:dyDescent="0.35">
      <c r="A399" s="4" t="s">
        <v>809</v>
      </c>
      <c r="B399" s="4" t="s">
        <v>114</v>
      </c>
      <c r="C399" s="4" t="s">
        <v>116</v>
      </c>
      <c r="D399" s="5">
        <v>80</v>
      </c>
    </row>
    <row r="400" spans="1:4" x14ac:dyDescent="0.35">
      <c r="A400" s="4" t="s">
        <v>810</v>
      </c>
      <c r="B400" s="4" t="s">
        <v>117</v>
      </c>
      <c r="C400" s="4" t="s">
        <v>118</v>
      </c>
      <c r="D400" s="5">
        <v>86</v>
      </c>
    </row>
    <row r="401" spans="1:4" x14ac:dyDescent="0.35">
      <c r="A401" s="4" t="s">
        <v>811</v>
      </c>
      <c r="B401" s="4" t="s">
        <v>117</v>
      </c>
      <c r="C401" s="4" t="s">
        <v>119</v>
      </c>
      <c r="D401" s="5">
        <v>74</v>
      </c>
    </row>
    <row r="402" spans="1:4" x14ac:dyDescent="0.35">
      <c r="A402" s="4" t="s">
        <v>812</v>
      </c>
      <c r="B402" s="4" t="s">
        <v>117</v>
      </c>
      <c r="C402" s="4" t="s">
        <v>120</v>
      </c>
      <c r="D402" s="5">
        <v>80</v>
      </c>
    </row>
    <row r="403" spans="1:4" x14ac:dyDescent="0.35">
      <c r="A403" s="4" t="s">
        <v>813</v>
      </c>
      <c r="B403" s="4" t="s">
        <v>121</v>
      </c>
      <c r="C403" s="4" t="s">
        <v>122</v>
      </c>
      <c r="D403" s="5">
        <v>74</v>
      </c>
    </row>
    <row r="404" spans="1:4" x14ac:dyDescent="0.35">
      <c r="A404" s="4" t="s">
        <v>814</v>
      </c>
      <c r="B404" s="4" t="s">
        <v>121</v>
      </c>
      <c r="C404" s="4" t="s">
        <v>123</v>
      </c>
      <c r="D404" s="5">
        <v>92</v>
      </c>
    </row>
    <row r="405" spans="1:4" x14ac:dyDescent="0.35">
      <c r="A405" s="4" t="s">
        <v>815</v>
      </c>
      <c r="B405" s="4" t="s">
        <v>121</v>
      </c>
      <c r="C405" s="4" t="s">
        <v>124</v>
      </c>
      <c r="D405" s="5">
        <v>86</v>
      </c>
    </row>
    <row r="406" spans="1:4" x14ac:dyDescent="0.35">
      <c r="A406" s="4" t="s">
        <v>816</v>
      </c>
      <c r="B406" s="4" t="s">
        <v>121</v>
      </c>
      <c r="C406" s="4" t="s">
        <v>125</v>
      </c>
      <c r="D406" s="5">
        <v>80</v>
      </c>
    </row>
    <row r="407" spans="1:4" x14ac:dyDescent="0.35">
      <c r="A407" s="4" t="s">
        <v>817</v>
      </c>
      <c r="B407" s="4" t="s">
        <v>126</v>
      </c>
      <c r="C407" s="4" t="s">
        <v>93</v>
      </c>
      <c r="D407" s="5">
        <v>74</v>
      </c>
    </row>
    <row r="408" spans="1:4" x14ac:dyDescent="0.35">
      <c r="A408" s="4" t="s">
        <v>818</v>
      </c>
      <c r="B408" s="4" t="s">
        <v>126</v>
      </c>
      <c r="C408" s="4" t="s">
        <v>128</v>
      </c>
      <c r="D408" s="5">
        <v>80</v>
      </c>
    </row>
    <row r="409" spans="1:4" x14ac:dyDescent="0.35">
      <c r="A409" s="4" t="s">
        <v>819</v>
      </c>
      <c r="B409" s="4" t="s">
        <v>126</v>
      </c>
      <c r="C409" s="4" t="s">
        <v>129</v>
      </c>
      <c r="D409" s="5">
        <v>74</v>
      </c>
    </row>
    <row r="410" spans="1:4" x14ac:dyDescent="0.35">
      <c r="A410" s="4" t="s">
        <v>820</v>
      </c>
      <c r="B410" s="4" t="s">
        <v>130</v>
      </c>
      <c r="C410" s="4" t="s">
        <v>131</v>
      </c>
      <c r="D410" s="5">
        <v>80</v>
      </c>
    </row>
    <row r="411" spans="1:4" x14ac:dyDescent="0.35">
      <c r="A411" s="4" t="s">
        <v>821</v>
      </c>
      <c r="B411" s="4" t="s">
        <v>132</v>
      </c>
      <c r="C411" s="4" t="s">
        <v>133</v>
      </c>
      <c r="D411" s="5">
        <v>68</v>
      </c>
    </row>
    <row r="412" spans="1:4" x14ac:dyDescent="0.35">
      <c r="A412" s="4" t="s">
        <v>822</v>
      </c>
      <c r="B412" s="4" t="s">
        <v>132</v>
      </c>
      <c r="C412" s="4" t="s">
        <v>134</v>
      </c>
      <c r="D412" s="5">
        <v>86</v>
      </c>
    </row>
    <row r="413" spans="1:4" x14ac:dyDescent="0.35">
      <c r="A413" s="4" t="s">
        <v>823</v>
      </c>
      <c r="B413" s="4" t="s">
        <v>132</v>
      </c>
      <c r="C413" s="4" t="s">
        <v>135</v>
      </c>
      <c r="D413" s="5">
        <v>80</v>
      </c>
    </row>
    <row r="414" spans="1:4" x14ac:dyDescent="0.35">
      <c r="A414" s="4" t="s">
        <v>824</v>
      </c>
      <c r="B414" s="4" t="s">
        <v>132</v>
      </c>
      <c r="C414" s="4" t="s">
        <v>12</v>
      </c>
      <c r="D414" s="5">
        <v>80</v>
      </c>
    </row>
    <row r="415" spans="1:4" x14ac:dyDescent="0.35">
      <c r="A415" s="4" t="s">
        <v>825</v>
      </c>
      <c r="B415" s="4" t="s">
        <v>136</v>
      </c>
      <c r="C415" s="4" t="s">
        <v>137</v>
      </c>
      <c r="D415" s="5">
        <v>68</v>
      </c>
    </row>
    <row r="416" spans="1:4" x14ac:dyDescent="0.35">
      <c r="A416" s="4" t="s">
        <v>826</v>
      </c>
      <c r="B416" s="4" t="s">
        <v>136</v>
      </c>
      <c r="C416" s="4" t="s">
        <v>138</v>
      </c>
      <c r="D416" s="5">
        <v>80</v>
      </c>
    </row>
    <row r="417" spans="1:4" x14ac:dyDescent="0.35">
      <c r="A417" s="4" t="s">
        <v>827</v>
      </c>
      <c r="B417" s="4" t="s">
        <v>139</v>
      </c>
      <c r="C417" s="4" t="s">
        <v>140</v>
      </c>
      <c r="D417" s="5">
        <v>80</v>
      </c>
    </row>
    <row r="418" spans="1:4" x14ac:dyDescent="0.35">
      <c r="A418" s="4" t="s">
        <v>828</v>
      </c>
      <c r="B418" s="4" t="s">
        <v>139</v>
      </c>
      <c r="C418" s="4" t="s">
        <v>141</v>
      </c>
      <c r="D418" s="5">
        <v>92</v>
      </c>
    </row>
    <row r="419" spans="1:4" x14ac:dyDescent="0.35">
      <c r="A419" s="4" t="s">
        <v>829</v>
      </c>
      <c r="B419" s="4" t="s">
        <v>139</v>
      </c>
      <c r="C419" s="4" t="s">
        <v>142</v>
      </c>
      <c r="D419" s="5">
        <v>86</v>
      </c>
    </row>
    <row r="420" spans="1:4" x14ac:dyDescent="0.35">
      <c r="A420" s="4" t="s">
        <v>830</v>
      </c>
      <c r="B420" s="4" t="s">
        <v>139</v>
      </c>
      <c r="C420" s="4" t="s">
        <v>143</v>
      </c>
      <c r="D420" s="5">
        <v>86</v>
      </c>
    </row>
    <row r="421" spans="1:4" x14ac:dyDescent="0.35">
      <c r="A421" s="4" t="s">
        <v>831</v>
      </c>
      <c r="B421" s="4" t="s">
        <v>139</v>
      </c>
      <c r="C421" s="4" t="s">
        <v>144</v>
      </c>
      <c r="D421" s="5">
        <v>92</v>
      </c>
    </row>
    <row r="422" spans="1:4" x14ac:dyDescent="0.35">
      <c r="A422" s="4" t="s">
        <v>832</v>
      </c>
      <c r="B422" s="4" t="s">
        <v>139</v>
      </c>
      <c r="C422" s="4" t="s">
        <v>145</v>
      </c>
      <c r="D422" s="5">
        <v>92</v>
      </c>
    </row>
    <row r="423" spans="1:4" x14ac:dyDescent="0.35">
      <c r="A423" s="4" t="s">
        <v>833</v>
      </c>
      <c r="B423" s="4" t="s">
        <v>139</v>
      </c>
      <c r="C423" s="4" t="s">
        <v>146</v>
      </c>
      <c r="D423" s="5">
        <v>92</v>
      </c>
    </row>
    <row r="424" spans="1:4" x14ac:dyDescent="0.35">
      <c r="A424" s="4" t="s">
        <v>834</v>
      </c>
      <c r="B424" s="4" t="s">
        <v>139</v>
      </c>
      <c r="C424" s="4" t="s">
        <v>147</v>
      </c>
      <c r="D424" s="5">
        <v>80</v>
      </c>
    </row>
    <row r="425" spans="1:4" x14ac:dyDescent="0.35">
      <c r="A425" s="4" t="s">
        <v>835</v>
      </c>
      <c r="B425" s="4" t="s">
        <v>139</v>
      </c>
      <c r="C425" s="4" t="s">
        <v>148</v>
      </c>
      <c r="D425" s="5">
        <v>86</v>
      </c>
    </row>
    <row r="426" spans="1:4" x14ac:dyDescent="0.35">
      <c r="A426" s="4" t="s">
        <v>836</v>
      </c>
      <c r="B426" s="4" t="s">
        <v>139</v>
      </c>
      <c r="C426" s="4" t="s">
        <v>149</v>
      </c>
      <c r="D426" s="5">
        <v>80</v>
      </c>
    </row>
    <row r="427" spans="1:4" x14ac:dyDescent="0.35">
      <c r="A427" s="4" t="s">
        <v>837</v>
      </c>
      <c r="B427" s="4" t="s">
        <v>139</v>
      </c>
      <c r="C427" s="4" t="s">
        <v>150</v>
      </c>
      <c r="D427" s="5">
        <v>80</v>
      </c>
    </row>
    <row r="428" spans="1:4" x14ac:dyDescent="0.35">
      <c r="A428" s="4" t="s">
        <v>838</v>
      </c>
      <c r="B428" s="4" t="s">
        <v>139</v>
      </c>
      <c r="C428" s="4" t="s">
        <v>151</v>
      </c>
      <c r="D428" s="5">
        <v>74</v>
      </c>
    </row>
    <row r="429" spans="1:4" x14ac:dyDescent="0.35">
      <c r="A429" s="4" t="s">
        <v>839</v>
      </c>
      <c r="B429" s="4" t="s">
        <v>139</v>
      </c>
      <c r="C429" s="4" t="s">
        <v>152</v>
      </c>
      <c r="D429" s="5">
        <v>80</v>
      </c>
    </row>
    <row r="430" spans="1:4" x14ac:dyDescent="0.35">
      <c r="A430" s="4" t="s">
        <v>840</v>
      </c>
      <c r="B430" s="4" t="s">
        <v>153</v>
      </c>
      <c r="C430" s="4" t="s">
        <v>154</v>
      </c>
      <c r="D430" s="5">
        <v>74</v>
      </c>
    </row>
    <row r="431" spans="1:4" x14ac:dyDescent="0.35">
      <c r="A431" s="4" t="s">
        <v>841</v>
      </c>
      <c r="B431" s="4" t="s">
        <v>153</v>
      </c>
      <c r="C431" s="4" t="s">
        <v>155</v>
      </c>
      <c r="D431" s="5">
        <v>80</v>
      </c>
    </row>
    <row r="432" spans="1:4" x14ac:dyDescent="0.35">
      <c r="A432" s="4" t="s">
        <v>842</v>
      </c>
      <c r="B432" s="4" t="s">
        <v>153</v>
      </c>
      <c r="C432" s="4" t="s">
        <v>156</v>
      </c>
      <c r="D432" s="5">
        <v>86</v>
      </c>
    </row>
    <row r="433" spans="1:4" x14ac:dyDescent="0.35">
      <c r="A433" s="4" t="s">
        <v>843</v>
      </c>
      <c r="B433" s="4" t="s">
        <v>153</v>
      </c>
      <c r="C433" s="4" t="s">
        <v>157</v>
      </c>
      <c r="D433" s="5">
        <v>80</v>
      </c>
    </row>
    <row r="434" spans="1:4" x14ac:dyDescent="0.35">
      <c r="A434" s="4" t="s">
        <v>844</v>
      </c>
      <c r="B434" s="4" t="s">
        <v>153</v>
      </c>
      <c r="C434" s="4" t="s">
        <v>158</v>
      </c>
      <c r="D434" s="5">
        <v>74</v>
      </c>
    </row>
    <row r="435" spans="1:4" x14ac:dyDescent="0.35">
      <c r="A435" s="4" t="s">
        <v>845</v>
      </c>
      <c r="B435" s="4" t="s">
        <v>153</v>
      </c>
      <c r="C435" s="4" t="s">
        <v>160</v>
      </c>
      <c r="D435" s="5">
        <v>86</v>
      </c>
    </row>
    <row r="436" spans="1:4" x14ac:dyDescent="0.35">
      <c r="A436" s="4" t="s">
        <v>846</v>
      </c>
      <c r="B436" s="4" t="s">
        <v>153</v>
      </c>
      <c r="C436" s="4" t="s">
        <v>152</v>
      </c>
      <c r="D436" s="5">
        <v>80</v>
      </c>
    </row>
    <row r="437" spans="1:4" x14ac:dyDescent="0.35">
      <c r="A437" s="4" t="s">
        <v>847</v>
      </c>
      <c r="B437" s="4" t="s">
        <v>161</v>
      </c>
      <c r="C437" s="4" t="s">
        <v>162</v>
      </c>
      <c r="D437" s="5">
        <v>92</v>
      </c>
    </row>
    <row r="438" spans="1:4" x14ac:dyDescent="0.35">
      <c r="A438" s="4" t="s">
        <v>848</v>
      </c>
      <c r="B438" s="4" t="s">
        <v>161</v>
      </c>
      <c r="C438" s="4" t="s">
        <v>163</v>
      </c>
      <c r="D438" s="5">
        <v>86</v>
      </c>
    </row>
    <row r="439" spans="1:4" x14ac:dyDescent="0.35">
      <c r="A439" s="4" t="s">
        <v>849</v>
      </c>
      <c r="B439" s="4" t="s">
        <v>161</v>
      </c>
      <c r="C439" s="4" t="s">
        <v>164</v>
      </c>
      <c r="D439" s="5">
        <v>80</v>
      </c>
    </row>
    <row r="440" spans="1:4" x14ac:dyDescent="0.35">
      <c r="A440" s="4" t="s">
        <v>850</v>
      </c>
      <c r="B440" s="4" t="s">
        <v>165</v>
      </c>
      <c r="C440" s="4" t="s">
        <v>166</v>
      </c>
      <c r="D440" s="5">
        <v>80</v>
      </c>
    </row>
    <row r="441" spans="1:4" x14ac:dyDescent="0.35">
      <c r="A441" s="4" t="s">
        <v>851</v>
      </c>
      <c r="B441" s="4" t="s">
        <v>165</v>
      </c>
      <c r="C441" s="4" t="s">
        <v>167</v>
      </c>
      <c r="D441" s="5">
        <v>74</v>
      </c>
    </row>
    <row r="442" spans="1:4" x14ac:dyDescent="0.35">
      <c r="A442" s="4" t="s">
        <v>852</v>
      </c>
      <c r="B442" s="4" t="s">
        <v>165</v>
      </c>
      <c r="C442" s="4" t="s">
        <v>168</v>
      </c>
      <c r="D442" s="5">
        <v>80</v>
      </c>
    </row>
    <row r="443" spans="1:4" x14ac:dyDescent="0.35">
      <c r="A443" s="4" t="s">
        <v>853</v>
      </c>
      <c r="B443" s="4" t="s">
        <v>165</v>
      </c>
      <c r="C443" s="4" t="s">
        <v>169</v>
      </c>
      <c r="D443" s="5">
        <v>74</v>
      </c>
    </row>
    <row r="444" spans="1:4" x14ac:dyDescent="0.35">
      <c r="A444" s="4" t="s">
        <v>854</v>
      </c>
      <c r="B444" s="4" t="s">
        <v>165</v>
      </c>
      <c r="C444" s="4" t="s">
        <v>170</v>
      </c>
      <c r="D444" s="5">
        <v>86</v>
      </c>
    </row>
    <row r="445" spans="1:4" x14ac:dyDescent="0.35">
      <c r="A445" s="4" t="s">
        <v>855</v>
      </c>
      <c r="B445" s="4" t="s">
        <v>165</v>
      </c>
      <c r="C445" s="4" t="s">
        <v>171</v>
      </c>
      <c r="D445" s="5">
        <v>74</v>
      </c>
    </row>
    <row r="446" spans="1:4" x14ac:dyDescent="0.35">
      <c r="A446" s="4" t="s">
        <v>856</v>
      </c>
      <c r="B446" s="4" t="s">
        <v>165</v>
      </c>
      <c r="C446" s="4" t="s">
        <v>172</v>
      </c>
      <c r="D446" s="5">
        <v>68</v>
      </c>
    </row>
    <row r="447" spans="1:4" x14ac:dyDescent="0.35">
      <c r="A447" s="4" t="s">
        <v>857</v>
      </c>
      <c r="B447" s="4" t="s">
        <v>165</v>
      </c>
      <c r="C447" s="4" t="s">
        <v>173</v>
      </c>
      <c r="D447" s="5">
        <v>86</v>
      </c>
    </row>
    <row r="448" spans="1:4" x14ac:dyDescent="0.35">
      <c r="A448" s="4" t="s">
        <v>858</v>
      </c>
      <c r="B448" s="4" t="s">
        <v>165</v>
      </c>
      <c r="C448" s="4" t="s">
        <v>37</v>
      </c>
      <c r="D448" s="5">
        <v>80</v>
      </c>
    </row>
    <row r="449" spans="1:4" x14ac:dyDescent="0.35">
      <c r="A449" s="4" t="s">
        <v>859</v>
      </c>
      <c r="B449" s="4" t="s">
        <v>165</v>
      </c>
      <c r="C449" s="4" t="s">
        <v>174</v>
      </c>
      <c r="D449" s="5">
        <v>68</v>
      </c>
    </row>
    <row r="450" spans="1:4" x14ac:dyDescent="0.35">
      <c r="A450" s="4" t="s">
        <v>860</v>
      </c>
      <c r="B450" s="4" t="s">
        <v>165</v>
      </c>
      <c r="C450" s="4" t="s">
        <v>175</v>
      </c>
      <c r="D450" s="5">
        <v>80</v>
      </c>
    </row>
    <row r="451" spans="1:4" x14ac:dyDescent="0.35">
      <c r="A451" s="4" t="s">
        <v>861</v>
      </c>
      <c r="B451" s="4" t="s">
        <v>176</v>
      </c>
      <c r="C451" s="4" t="s">
        <v>177</v>
      </c>
      <c r="D451" s="5">
        <v>86</v>
      </c>
    </row>
    <row r="452" spans="1:4" x14ac:dyDescent="0.35">
      <c r="A452" s="4" t="s">
        <v>862</v>
      </c>
      <c r="B452" s="4" t="s">
        <v>176</v>
      </c>
      <c r="C452" s="4" t="s">
        <v>178</v>
      </c>
      <c r="D452" s="5">
        <v>92</v>
      </c>
    </row>
    <row r="453" spans="1:4" x14ac:dyDescent="0.35">
      <c r="A453" s="4" t="s">
        <v>863</v>
      </c>
      <c r="B453" s="4" t="s">
        <v>176</v>
      </c>
      <c r="C453" s="4" t="s">
        <v>179</v>
      </c>
      <c r="D453" s="5">
        <v>80</v>
      </c>
    </row>
    <row r="454" spans="1:4" x14ac:dyDescent="0.35">
      <c r="A454" s="4" t="s">
        <v>864</v>
      </c>
      <c r="B454" s="4" t="s">
        <v>180</v>
      </c>
      <c r="C454" s="4" t="s">
        <v>181</v>
      </c>
      <c r="D454" s="5">
        <v>80</v>
      </c>
    </row>
    <row r="455" spans="1:4" x14ac:dyDescent="0.35">
      <c r="A455" s="4" t="s">
        <v>865</v>
      </c>
      <c r="B455" s="4" t="s">
        <v>180</v>
      </c>
      <c r="C455" s="4" t="s">
        <v>182</v>
      </c>
      <c r="D455" s="5">
        <v>86</v>
      </c>
    </row>
    <row r="456" spans="1:4" x14ac:dyDescent="0.35">
      <c r="A456" s="4" t="s">
        <v>866</v>
      </c>
      <c r="B456" s="4" t="s">
        <v>183</v>
      </c>
      <c r="C456" s="4" t="s">
        <v>184</v>
      </c>
      <c r="D456" s="5">
        <v>68</v>
      </c>
    </row>
    <row r="457" spans="1:4" x14ac:dyDescent="0.35">
      <c r="A457" s="4" t="s">
        <v>867</v>
      </c>
      <c r="B457" s="4" t="s">
        <v>183</v>
      </c>
      <c r="C457" s="4" t="s">
        <v>185</v>
      </c>
      <c r="D457" s="5">
        <v>68</v>
      </c>
    </row>
    <row r="458" spans="1:4" x14ac:dyDescent="0.35">
      <c r="A458" s="4" t="s">
        <v>868</v>
      </c>
      <c r="B458" s="4" t="s">
        <v>183</v>
      </c>
      <c r="C458" s="4" t="s">
        <v>186</v>
      </c>
      <c r="D458" s="5">
        <v>68</v>
      </c>
    </row>
    <row r="459" spans="1:4" x14ac:dyDescent="0.35">
      <c r="A459" s="4" t="s">
        <v>869</v>
      </c>
      <c r="B459" s="4" t="s">
        <v>187</v>
      </c>
      <c r="C459" s="4" t="s">
        <v>188</v>
      </c>
      <c r="D459" s="5">
        <v>80</v>
      </c>
    </row>
    <row r="460" spans="1:4" x14ac:dyDescent="0.35">
      <c r="A460" s="4" t="s">
        <v>870</v>
      </c>
      <c r="B460" s="4" t="s">
        <v>187</v>
      </c>
      <c r="C460" s="4" t="s">
        <v>189</v>
      </c>
      <c r="D460" s="5">
        <v>74</v>
      </c>
    </row>
    <row r="461" spans="1:4" x14ac:dyDescent="0.35">
      <c r="A461" s="4" t="s">
        <v>871</v>
      </c>
      <c r="B461" s="4" t="s">
        <v>187</v>
      </c>
      <c r="C461" s="4" t="s">
        <v>190</v>
      </c>
      <c r="D461" s="5">
        <v>80</v>
      </c>
    </row>
    <row r="462" spans="1:4" x14ac:dyDescent="0.35">
      <c r="A462" s="4" t="s">
        <v>872</v>
      </c>
      <c r="B462" s="4" t="s">
        <v>187</v>
      </c>
      <c r="C462" s="4" t="s">
        <v>191</v>
      </c>
      <c r="D462" s="5">
        <v>74</v>
      </c>
    </row>
    <row r="463" spans="1:4" x14ac:dyDescent="0.35">
      <c r="A463" s="4" t="s">
        <v>873</v>
      </c>
      <c r="B463" s="4" t="s">
        <v>192</v>
      </c>
      <c r="C463" s="4" t="s">
        <v>193</v>
      </c>
      <c r="D463" s="5">
        <v>80</v>
      </c>
    </row>
    <row r="464" spans="1:4" x14ac:dyDescent="0.35">
      <c r="A464" s="4" t="s">
        <v>874</v>
      </c>
      <c r="B464" s="4" t="s">
        <v>192</v>
      </c>
      <c r="C464" s="4" t="s">
        <v>194</v>
      </c>
      <c r="D464" s="5">
        <v>74</v>
      </c>
    </row>
    <row r="465" spans="1:4" x14ac:dyDescent="0.35">
      <c r="A465" s="4" t="s">
        <v>875</v>
      </c>
      <c r="B465" s="4" t="s">
        <v>192</v>
      </c>
      <c r="C465" s="4" t="s">
        <v>96</v>
      </c>
      <c r="D465" s="5">
        <v>80</v>
      </c>
    </row>
    <row r="466" spans="1:4" x14ac:dyDescent="0.35">
      <c r="A466" s="4" t="s">
        <v>876</v>
      </c>
      <c r="B466" s="4" t="s">
        <v>192</v>
      </c>
      <c r="C466" s="4" t="s">
        <v>195</v>
      </c>
      <c r="D466" s="5">
        <v>80</v>
      </c>
    </row>
    <row r="467" spans="1:4" x14ac:dyDescent="0.35">
      <c r="A467" s="4" t="s">
        <v>877</v>
      </c>
      <c r="B467" s="4" t="s">
        <v>192</v>
      </c>
      <c r="C467" s="4" t="s">
        <v>196</v>
      </c>
      <c r="D467" s="5">
        <v>74</v>
      </c>
    </row>
    <row r="468" spans="1:4" x14ac:dyDescent="0.35">
      <c r="A468" s="4" t="s">
        <v>878</v>
      </c>
      <c r="B468" s="4" t="s">
        <v>192</v>
      </c>
      <c r="C468" s="4" t="s">
        <v>197</v>
      </c>
      <c r="D468" s="5">
        <v>68</v>
      </c>
    </row>
    <row r="469" spans="1:4" x14ac:dyDescent="0.35">
      <c r="A469" s="4" t="s">
        <v>879</v>
      </c>
      <c r="B469" s="4" t="s">
        <v>192</v>
      </c>
      <c r="C469" s="4" t="s">
        <v>198</v>
      </c>
      <c r="D469" s="5">
        <v>74</v>
      </c>
    </row>
    <row r="470" spans="1:4" x14ac:dyDescent="0.35">
      <c r="A470" s="4" t="s">
        <v>880</v>
      </c>
      <c r="B470" s="4" t="s">
        <v>192</v>
      </c>
      <c r="C470" s="4" t="s">
        <v>199</v>
      </c>
      <c r="D470" s="5">
        <v>74</v>
      </c>
    </row>
    <row r="471" spans="1:4" x14ac:dyDescent="0.35">
      <c r="A471" s="4" t="s">
        <v>881</v>
      </c>
      <c r="B471" s="4" t="s">
        <v>192</v>
      </c>
      <c r="C471" s="4" t="s">
        <v>200</v>
      </c>
      <c r="D471" s="5">
        <v>74</v>
      </c>
    </row>
    <row r="472" spans="1:4" x14ac:dyDescent="0.35">
      <c r="A472" s="4" t="s">
        <v>882</v>
      </c>
      <c r="B472" s="4" t="s">
        <v>192</v>
      </c>
      <c r="C472" s="4" t="s">
        <v>201</v>
      </c>
      <c r="D472" s="5">
        <v>74</v>
      </c>
    </row>
    <row r="473" spans="1:4" x14ac:dyDescent="0.35">
      <c r="A473" s="4" t="s">
        <v>883</v>
      </c>
      <c r="B473" s="4" t="s">
        <v>202</v>
      </c>
      <c r="C473" s="4" t="s">
        <v>66</v>
      </c>
      <c r="D473" s="5">
        <v>80</v>
      </c>
    </row>
    <row r="474" spans="1:4" x14ac:dyDescent="0.35">
      <c r="A474" s="4" t="s">
        <v>884</v>
      </c>
      <c r="B474" s="4" t="s">
        <v>203</v>
      </c>
      <c r="C474" s="4" t="s">
        <v>204</v>
      </c>
      <c r="D474" s="5">
        <v>74</v>
      </c>
    </row>
    <row r="475" spans="1:4" x14ac:dyDescent="0.35">
      <c r="A475" s="4" t="s">
        <v>885</v>
      </c>
      <c r="B475" s="4" t="s">
        <v>203</v>
      </c>
      <c r="C475" s="4" t="s">
        <v>205</v>
      </c>
      <c r="D475" s="5">
        <v>80</v>
      </c>
    </row>
    <row r="476" spans="1:4" x14ac:dyDescent="0.35">
      <c r="A476" s="4" t="s">
        <v>886</v>
      </c>
      <c r="B476" s="4" t="s">
        <v>203</v>
      </c>
      <c r="C476" s="4" t="s">
        <v>206</v>
      </c>
      <c r="D476" s="5">
        <v>74</v>
      </c>
    </row>
    <row r="477" spans="1:4" x14ac:dyDescent="0.35">
      <c r="A477" s="4" t="s">
        <v>887</v>
      </c>
      <c r="B477" s="4" t="s">
        <v>203</v>
      </c>
      <c r="C477" s="4" t="s">
        <v>207</v>
      </c>
      <c r="D477" s="5">
        <v>74</v>
      </c>
    </row>
    <row r="478" spans="1:4" x14ac:dyDescent="0.35">
      <c r="A478" s="4" t="s">
        <v>888</v>
      </c>
      <c r="B478" s="4" t="s">
        <v>203</v>
      </c>
      <c r="C478" s="4" t="s">
        <v>208</v>
      </c>
      <c r="D478" s="5">
        <v>74</v>
      </c>
    </row>
    <row r="479" spans="1:4" x14ac:dyDescent="0.35">
      <c r="A479" s="4" t="s">
        <v>889</v>
      </c>
      <c r="B479" s="4" t="s">
        <v>203</v>
      </c>
      <c r="C479" s="4" t="s">
        <v>209</v>
      </c>
      <c r="D479" s="5">
        <v>74</v>
      </c>
    </row>
    <row r="480" spans="1:4" x14ac:dyDescent="0.35">
      <c r="A480" s="4" t="s">
        <v>890</v>
      </c>
      <c r="B480" s="4" t="s">
        <v>203</v>
      </c>
      <c r="C480" s="4" t="s">
        <v>210</v>
      </c>
      <c r="D480" s="5">
        <v>74</v>
      </c>
    </row>
    <row r="481" spans="1:4" x14ac:dyDescent="0.35">
      <c r="A481" s="4" t="s">
        <v>891</v>
      </c>
      <c r="B481" s="4" t="s">
        <v>211</v>
      </c>
      <c r="C481" s="4" t="s">
        <v>212</v>
      </c>
      <c r="D481" s="5">
        <v>80</v>
      </c>
    </row>
    <row r="482" spans="1:4" x14ac:dyDescent="0.35">
      <c r="A482" s="4" t="s">
        <v>892</v>
      </c>
      <c r="B482" s="4" t="s">
        <v>211</v>
      </c>
      <c r="C482" s="4" t="s">
        <v>213</v>
      </c>
      <c r="D482" s="5">
        <v>86</v>
      </c>
    </row>
    <row r="483" spans="1:4" x14ac:dyDescent="0.35">
      <c r="A483" s="4" t="s">
        <v>893</v>
      </c>
      <c r="B483" s="4" t="s">
        <v>211</v>
      </c>
      <c r="C483" s="4" t="s">
        <v>214</v>
      </c>
      <c r="D483" s="5">
        <v>80</v>
      </c>
    </row>
    <row r="484" spans="1:4" x14ac:dyDescent="0.35">
      <c r="A484" s="4" t="s">
        <v>894</v>
      </c>
      <c r="B484" s="4" t="s">
        <v>211</v>
      </c>
      <c r="C484" s="4" t="s">
        <v>215</v>
      </c>
      <c r="D484" s="5">
        <v>80</v>
      </c>
    </row>
    <row r="485" spans="1:4" x14ac:dyDescent="0.35">
      <c r="A485" s="4" t="s">
        <v>895</v>
      </c>
      <c r="B485" s="4" t="s">
        <v>211</v>
      </c>
      <c r="C485" s="4" t="s">
        <v>216</v>
      </c>
      <c r="D485" s="5">
        <v>86</v>
      </c>
    </row>
    <row r="486" spans="1:4" x14ac:dyDescent="0.35">
      <c r="A486" s="4" t="s">
        <v>896</v>
      </c>
      <c r="B486" s="4" t="s">
        <v>211</v>
      </c>
      <c r="C486" s="4" t="s">
        <v>217</v>
      </c>
      <c r="D486" s="5">
        <v>80</v>
      </c>
    </row>
    <row r="487" spans="1:4" x14ac:dyDescent="0.35">
      <c r="A487" s="4" t="s">
        <v>897</v>
      </c>
      <c r="B487" s="4" t="s">
        <v>211</v>
      </c>
      <c r="C487" s="4" t="s">
        <v>218</v>
      </c>
      <c r="D487" s="5">
        <v>86</v>
      </c>
    </row>
    <row r="488" spans="1:4" x14ac:dyDescent="0.35">
      <c r="A488" s="4" t="s">
        <v>898</v>
      </c>
      <c r="B488" s="4" t="s">
        <v>211</v>
      </c>
      <c r="C488" s="4" t="s">
        <v>219</v>
      </c>
      <c r="D488" s="5">
        <v>80</v>
      </c>
    </row>
    <row r="489" spans="1:4" x14ac:dyDescent="0.35">
      <c r="A489" s="4" t="s">
        <v>899</v>
      </c>
      <c r="B489" s="4" t="s">
        <v>211</v>
      </c>
      <c r="C489" s="4" t="s">
        <v>220</v>
      </c>
      <c r="D489" s="5">
        <v>80</v>
      </c>
    </row>
    <row r="490" spans="1:4" x14ac:dyDescent="0.35">
      <c r="A490" s="4" t="s">
        <v>900</v>
      </c>
      <c r="B490" s="4" t="s">
        <v>211</v>
      </c>
      <c r="C490" s="4" t="s">
        <v>221</v>
      </c>
      <c r="D490" s="5">
        <v>74</v>
      </c>
    </row>
    <row r="491" spans="1:4" x14ac:dyDescent="0.35">
      <c r="A491" s="4" t="s">
        <v>901</v>
      </c>
      <c r="B491" s="4" t="s">
        <v>222</v>
      </c>
      <c r="C491" s="4" t="s">
        <v>223</v>
      </c>
      <c r="D491" s="5">
        <v>80</v>
      </c>
    </row>
    <row r="492" spans="1:4" x14ac:dyDescent="0.35">
      <c r="A492" s="4" t="s">
        <v>902</v>
      </c>
      <c r="B492" s="4" t="s">
        <v>222</v>
      </c>
      <c r="C492" s="4" t="s">
        <v>224</v>
      </c>
      <c r="D492" s="5">
        <v>74</v>
      </c>
    </row>
    <row r="493" spans="1:4" x14ac:dyDescent="0.35">
      <c r="A493" s="4" t="s">
        <v>903</v>
      </c>
      <c r="B493" s="4" t="s">
        <v>222</v>
      </c>
      <c r="C493" s="4" t="s">
        <v>225</v>
      </c>
      <c r="D493" s="5">
        <v>80</v>
      </c>
    </row>
    <row r="494" spans="1:4" x14ac:dyDescent="0.35">
      <c r="A494" s="4" t="s">
        <v>904</v>
      </c>
      <c r="B494" s="4" t="s">
        <v>222</v>
      </c>
      <c r="C494" s="4" t="s">
        <v>226</v>
      </c>
      <c r="D494" s="5">
        <v>74</v>
      </c>
    </row>
    <row r="495" spans="1:4" x14ac:dyDescent="0.35">
      <c r="A495" s="4" t="s">
        <v>905</v>
      </c>
      <c r="B495" s="4" t="s">
        <v>227</v>
      </c>
      <c r="C495" s="4" t="s">
        <v>228</v>
      </c>
      <c r="D495" s="5">
        <v>80</v>
      </c>
    </row>
    <row r="496" spans="1:4" x14ac:dyDescent="0.35">
      <c r="A496" s="4" t="s">
        <v>906</v>
      </c>
      <c r="B496" s="4" t="s">
        <v>227</v>
      </c>
      <c r="C496" s="4" t="s">
        <v>229</v>
      </c>
      <c r="D496" s="5">
        <v>86</v>
      </c>
    </row>
    <row r="497" spans="1:4" x14ac:dyDescent="0.35">
      <c r="A497" s="4" t="s">
        <v>907</v>
      </c>
      <c r="B497" s="4" t="s">
        <v>230</v>
      </c>
      <c r="C497" s="4" t="s">
        <v>231</v>
      </c>
      <c r="D497" s="5">
        <v>86</v>
      </c>
    </row>
    <row r="498" spans="1:4" x14ac:dyDescent="0.35">
      <c r="A498" s="4" t="s">
        <v>908</v>
      </c>
      <c r="B498" s="4" t="s">
        <v>230</v>
      </c>
      <c r="C498" s="4" t="s">
        <v>232</v>
      </c>
      <c r="D498" s="5">
        <v>74</v>
      </c>
    </row>
    <row r="499" spans="1:4" x14ac:dyDescent="0.35">
      <c r="A499" s="4" t="s">
        <v>909</v>
      </c>
      <c r="B499" s="4" t="s">
        <v>230</v>
      </c>
      <c r="C499" s="4" t="s">
        <v>233</v>
      </c>
      <c r="D499" s="5">
        <v>80</v>
      </c>
    </row>
    <row r="500" spans="1:4" x14ac:dyDescent="0.35">
      <c r="A500" s="4" t="s">
        <v>910</v>
      </c>
      <c r="B500" s="4" t="s">
        <v>230</v>
      </c>
      <c r="C500" s="4" t="s">
        <v>234</v>
      </c>
      <c r="D500" s="5">
        <v>86</v>
      </c>
    </row>
    <row r="501" spans="1:4" x14ac:dyDescent="0.35">
      <c r="A501" s="4" t="s">
        <v>911</v>
      </c>
      <c r="B501" s="4" t="s">
        <v>230</v>
      </c>
      <c r="C501" s="4" t="s">
        <v>235</v>
      </c>
      <c r="D501" s="5">
        <v>86</v>
      </c>
    </row>
    <row r="502" spans="1:4" x14ac:dyDescent="0.35">
      <c r="A502" s="4" t="s">
        <v>912</v>
      </c>
      <c r="B502" s="4" t="s">
        <v>230</v>
      </c>
      <c r="C502" s="4" t="s">
        <v>236</v>
      </c>
      <c r="D502" s="5">
        <v>80</v>
      </c>
    </row>
    <row r="503" spans="1:4" x14ac:dyDescent="0.35">
      <c r="A503" s="4" t="s">
        <v>913</v>
      </c>
      <c r="B503" s="4" t="s">
        <v>230</v>
      </c>
      <c r="C503" s="4" t="s">
        <v>237</v>
      </c>
      <c r="D503" s="5">
        <v>86</v>
      </c>
    </row>
    <row r="504" spans="1:4" x14ac:dyDescent="0.35">
      <c r="A504" s="4" t="s">
        <v>914</v>
      </c>
      <c r="B504" s="4" t="s">
        <v>230</v>
      </c>
      <c r="C504" s="4" t="s">
        <v>140</v>
      </c>
      <c r="D504" s="5">
        <v>86</v>
      </c>
    </row>
    <row r="505" spans="1:4" x14ac:dyDescent="0.35">
      <c r="A505" s="4" t="s">
        <v>915</v>
      </c>
      <c r="B505" s="4" t="s">
        <v>230</v>
      </c>
      <c r="C505" s="4" t="s">
        <v>238</v>
      </c>
      <c r="D505" s="5">
        <v>92</v>
      </c>
    </row>
    <row r="506" spans="1:4" x14ac:dyDescent="0.35">
      <c r="A506" s="4" t="s">
        <v>916</v>
      </c>
      <c r="B506" s="4" t="s">
        <v>230</v>
      </c>
      <c r="C506" s="4" t="s">
        <v>239</v>
      </c>
      <c r="D506" s="5">
        <v>80</v>
      </c>
    </row>
    <row r="507" spans="1:4" x14ac:dyDescent="0.35">
      <c r="A507" s="4" t="s">
        <v>917</v>
      </c>
      <c r="B507" s="4" t="s">
        <v>230</v>
      </c>
      <c r="C507" s="4" t="s">
        <v>240</v>
      </c>
      <c r="D507" s="5">
        <v>80</v>
      </c>
    </row>
    <row r="508" spans="1:4" x14ac:dyDescent="0.35">
      <c r="A508" s="4" t="s">
        <v>918</v>
      </c>
      <c r="B508" s="4" t="s">
        <v>230</v>
      </c>
      <c r="C508" s="4" t="s">
        <v>241</v>
      </c>
      <c r="D508" s="5">
        <v>80</v>
      </c>
    </row>
    <row r="509" spans="1:4" x14ac:dyDescent="0.35">
      <c r="A509" s="4" t="s">
        <v>919</v>
      </c>
      <c r="B509" s="4" t="s">
        <v>230</v>
      </c>
      <c r="C509" s="4" t="s">
        <v>242</v>
      </c>
      <c r="D509" s="5">
        <v>86</v>
      </c>
    </row>
    <row r="510" spans="1:4" x14ac:dyDescent="0.35">
      <c r="A510" s="4" t="s">
        <v>920</v>
      </c>
      <c r="B510" s="4" t="s">
        <v>230</v>
      </c>
      <c r="C510" s="4" t="s">
        <v>93</v>
      </c>
      <c r="D510" s="5">
        <v>80</v>
      </c>
    </row>
    <row r="511" spans="1:4" x14ac:dyDescent="0.35">
      <c r="A511" s="4" t="s">
        <v>921</v>
      </c>
      <c r="B511" s="4" t="s">
        <v>230</v>
      </c>
      <c r="C511" s="4" t="s">
        <v>243</v>
      </c>
      <c r="D511" s="5">
        <v>80</v>
      </c>
    </row>
    <row r="512" spans="1:4" x14ac:dyDescent="0.35">
      <c r="A512" s="4" t="s">
        <v>922</v>
      </c>
      <c r="B512" s="4" t="s">
        <v>230</v>
      </c>
      <c r="C512" s="4" t="s">
        <v>244</v>
      </c>
      <c r="D512" s="5">
        <v>80</v>
      </c>
    </row>
    <row r="513" spans="1:4" x14ac:dyDescent="0.35">
      <c r="A513" s="4" t="s">
        <v>923</v>
      </c>
      <c r="B513" s="4" t="s">
        <v>230</v>
      </c>
      <c r="C513" s="4" t="s">
        <v>245</v>
      </c>
      <c r="D513" s="5">
        <v>92</v>
      </c>
    </row>
    <row r="514" spans="1:4" x14ac:dyDescent="0.35">
      <c r="A514" s="4" t="s">
        <v>924</v>
      </c>
      <c r="B514" s="4" t="s">
        <v>230</v>
      </c>
      <c r="C514" s="4" t="s">
        <v>246</v>
      </c>
      <c r="D514" s="5">
        <v>80</v>
      </c>
    </row>
    <row r="515" spans="1:4" x14ac:dyDescent="0.35">
      <c r="A515" s="4" t="s">
        <v>925</v>
      </c>
      <c r="B515" s="4" t="s">
        <v>230</v>
      </c>
      <c r="C515" s="4" t="s">
        <v>96</v>
      </c>
      <c r="D515" s="5">
        <v>80</v>
      </c>
    </row>
    <row r="516" spans="1:4" x14ac:dyDescent="0.35">
      <c r="A516" s="4" t="s">
        <v>926</v>
      </c>
      <c r="B516" s="4" t="s">
        <v>247</v>
      </c>
      <c r="C516" s="4" t="s">
        <v>249</v>
      </c>
      <c r="D516" s="5">
        <v>86</v>
      </c>
    </row>
    <row r="517" spans="1:4" x14ac:dyDescent="0.35">
      <c r="A517" s="4" t="s">
        <v>927</v>
      </c>
      <c r="B517" s="4" t="s">
        <v>247</v>
      </c>
      <c r="C517" s="4" t="s">
        <v>250</v>
      </c>
      <c r="D517" s="5">
        <v>80</v>
      </c>
    </row>
    <row r="518" spans="1:4" x14ac:dyDescent="0.35">
      <c r="A518" s="4" t="s">
        <v>928</v>
      </c>
      <c r="B518" s="4" t="s">
        <v>247</v>
      </c>
      <c r="C518" s="4" t="s">
        <v>251</v>
      </c>
      <c r="D518" s="5">
        <v>80</v>
      </c>
    </row>
    <row r="519" spans="1:4" x14ac:dyDescent="0.35">
      <c r="A519" s="4" t="s">
        <v>929</v>
      </c>
      <c r="B519" s="4" t="s">
        <v>247</v>
      </c>
      <c r="C519" s="4" t="s">
        <v>252</v>
      </c>
      <c r="D519" s="5">
        <v>74</v>
      </c>
    </row>
    <row r="520" spans="1:4" x14ac:dyDescent="0.35">
      <c r="A520" s="4" t="s">
        <v>930</v>
      </c>
      <c r="B520" s="4" t="s">
        <v>247</v>
      </c>
      <c r="C520" s="4" t="s">
        <v>254</v>
      </c>
      <c r="D520" s="5">
        <v>74</v>
      </c>
    </row>
    <row r="521" spans="1:4" x14ac:dyDescent="0.35">
      <c r="A521" s="4" t="s">
        <v>931</v>
      </c>
      <c r="B521" s="4" t="s">
        <v>247</v>
      </c>
      <c r="C521" s="4" t="s">
        <v>233</v>
      </c>
      <c r="D521" s="5">
        <v>68</v>
      </c>
    </row>
    <row r="522" spans="1:4" x14ac:dyDescent="0.35">
      <c r="A522" s="4" t="s">
        <v>932</v>
      </c>
      <c r="B522" s="4" t="s">
        <v>256</v>
      </c>
      <c r="C522" s="4" t="s">
        <v>257</v>
      </c>
      <c r="D522" s="5">
        <v>80</v>
      </c>
    </row>
    <row r="523" spans="1:4" x14ac:dyDescent="0.35">
      <c r="A523" s="4" t="s">
        <v>933</v>
      </c>
      <c r="B523" s="4" t="s">
        <v>258</v>
      </c>
      <c r="C523" s="4" t="s">
        <v>259</v>
      </c>
      <c r="D523" s="5">
        <v>80</v>
      </c>
    </row>
    <row r="524" spans="1:4" x14ac:dyDescent="0.35">
      <c r="A524" s="4" t="s">
        <v>934</v>
      </c>
      <c r="B524" s="4" t="s">
        <v>258</v>
      </c>
      <c r="C524" s="4" t="s">
        <v>260</v>
      </c>
      <c r="D524" s="5">
        <v>86</v>
      </c>
    </row>
    <row r="525" spans="1:4" x14ac:dyDescent="0.35">
      <c r="A525" s="4" t="s">
        <v>935</v>
      </c>
      <c r="B525" s="4" t="s">
        <v>258</v>
      </c>
      <c r="C525" s="4" t="s">
        <v>261</v>
      </c>
      <c r="D525" s="5">
        <v>80</v>
      </c>
    </row>
    <row r="526" spans="1:4" x14ac:dyDescent="0.35">
      <c r="A526" s="4" t="s">
        <v>936</v>
      </c>
      <c r="B526" s="4" t="s">
        <v>258</v>
      </c>
      <c r="C526" s="4" t="s">
        <v>262</v>
      </c>
      <c r="D526" s="5">
        <v>80</v>
      </c>
    </row>
    <row r="527" spans="1:4" x14ac:dyDescent="0.35">
      <c r="A527" s="4" t="s">
        <v>937</v>
      </c>
      <c r="B527" s="4" t="s">
        <v>258</v>
      </c>
      <c r="C527" s="4" t="s">
        <v>263</v>
      </c>
      <c r="D527" s="5">
        <v>92</v>
      </c>
    </row>
    <row r="528" spans="1:4" x14ac:dyDescent="0.35">
      <c r="A528" s="4" t="s">
        <v>938</v>
      </c>
      <c r="B528" s="4" t="s">
        <v>258</v>
      </c>
      <c r="C528" s="4" t="s">
        <v>264</v>
      </c>
      <c r="D528" s="5">
        <v>86</v>
      </c>
    </row>
    <row r="529" spans="1:4" x14ac:dyDescent="0.35">
      <c r="A529" s="4" t="s">
        <v>939</v>
      </c>
      <c r="B529" s="4" t="s">
        <v>258</v>
      </c>
      <c r="C529" s="4" t="s">
        <v>265</v>
      </c>
      <c r="D529" s="5">
        <v>86</v>
      </c>
    </row>
    <row r="530" spans="1:4" x14ac:dyDescent="0.35">
      <c r="A530" s="4" t="s">
        <v>940</v>
      </c>
      <c r="B530" s="4" t="s">
        <v>266</v>
      </c>
      <c r="C530" s="4" t="s">
        <v>267</v>
      </c>
      <c r="D530" s="5">
        <v>74</v>
      </c>
    </row>
    <row r="531" spans="1:4" x14ac:dyDescent="0.35">
      <c r="A531" s="4" t="s">
        <v>941</v>
      </c>
      <c r="B531" s="4" t="s">
        <v>266</v>
      </c>
      <c r="C531" s="4" t="s">
        <v>268</v>
      </c>
      <c r="D531" s="5">
        <v>80</v>
      </c>
    </row>
    <row r="532" spans="1:4" x14ac:dyDescent="0.35">
      <c r="A532" s="4" t="s">
        <v>942</v>
      </c>
      <c r="B532" s="4" t="s">
        <v>266</v>
      </c>
      <c r="C532" s="4" t="s">
        <v>269</v>
      </c>
      <c r="D532" s="5">
        <v>80</v>
      </c>
    </row>
    <row r="533" spans="1:4" x14ac:dyDescent="0.35">
      <c r="A533" s="4" t="s">
        <v>943</v>
      </c>
      <c r="B533" s="4" t="s">
        <v>266</v>
      </c>
      <c r="C533" s="4" t="s">
        <v>270</v>
      </c>
      <c r="D533" s="5">
        <v>68</v>
      </c>
    </row>
    <row r="534" spans="1:4" x14ac:dyDescent="0.35">
      <c r="A534" s="4" t="s">
        <v>944</v>
      </c>
      <c r="B534" s="4" t="s">
        <v>266</v>
      </c>
      <c r="C534" s="4" t="s">
        <v>271</v>
      </c>
      <c r="D534" s="5">
        <v>74</v>
      </c>
    </row>
    <row r="535" spans="1:4" x14ac:dyDescent="0.35">
      <c r="A535" s="4" t="s">
        <v>945</v>
      </c>
      <c r="B535" s="4" t="s">
        <v>266</v>
      </c>
      <c r="C535" s="4" t="s">
        <v>272</v>
      </c>
      <c r="D535" s="5">
        <v>80</v>
      </c>
    </row>
    <row r="536" spans="1:4" x14ac:dyDescent="0.35">
      <c r="A536" s="4" t="s">
        <v>946</v>
      </c>
      <c r="B536" s="4" t="s">
        <v>266</v>
      </c>
      <c r="C536" s="4" t="s">
        <v>273</v>
      </c>
      <c r="D536" s="5">
        <v>74</v>
      </c>
    </row>
    <row r="537" spans="1:4" x14ac:dyDescent="0.35">
      <c r="A537" s="4" t="s">
        <v>947</v>
      </c>
      <c r="B537" s="4" t="s">
        <v>266</v>
      </c>
      <c r="C537" s="4" t="s">
        <v>274</v>
      </c>
      <c r="D537" s="5">
        <v>80</v>
      </c>
    </row>
    <row r="538" spans="1:4" x14ac:dyDescent="0.35">
      <c r="A538" s="4" t="s">
        <v>948</v>
      </c>
      <c r="B538" s="4" t="s">
        <v>266</v>
      </c>
      <c r="C538" s="4" t="s">
        <v>275</v>
      </c>
      <c r="D538" s="5">
        <v>80</v>
      </c>
    </row>
    <row r="539" spans="1:4" x14ac:dyDescent="0.35">
      <c r="A539" s="4" t="s">
        <v>949</v>
      </c>
      <c r="B539" s="4" t="s">
        <v>266</v>
      </c>
      <c r="C539" s="4" t="s">
        <v>276</v>
      </c>
      <c r="D539" s="5">
        <v>92</v>
      </c>
    </row>
    <row r="540" spans="1:4" x14ac:dyDescent="0.35">
      <c r="A540" s="4" t="s">
        <v>950</v>
      </c>
      <c r="B540" s="4" t="s">
        <v>266</v>
      </c>
      <c r="C540" s="4" t="s">
        <v>277</v>
      </c>
      <c r="D540" s="5">
        <v>80</v>
      </c>
    </row>
    <row r="541" spans="1:4" x14ac:dyDescent="0.35">
      <c r="A541" s="4" t="s">
        <v>951</v>
      </c>
      <c r="B541" s="4" t="s">
        <v>266</v>
      </c>
      <c r="C541" s="4" t="s">
        <v>278</v>
      </c>
      <c r="D541" s="5">
        <v>74</v>
      </c>
    </row>
    <row r="542" spans="1:4" x14ac:dyDescent="0.35">
      <c r="A542" s="4" t="s">
        <v>952</v>
      </c>
      <c r="B542" s="4" t="s">
        <v>266</v>
      </c>
      <c r="C542" s="4" t="s">
        <v>279</v>
      </c>
      <c r="D542" s="5">
        <v>74</v>
      </c>
    </row>
    <row r="543" spans="1:4" x14ac:dyDescent="0.35">
      <c r="A543" s="4" t="s">
        <v>953</v>
      </c>
      <c r="B543" s="4" t="s">
        <v>280</v>
      </c>
      <c r="C543" s="4" t="s">
        <v>281</v>
      </c>
      <c r="D543" s="5">
        <v>80</v>
      </c>
    </row>
    <row r="544" spans="1:4" x14ac:dyDescent="0.35">
      <c r="A544" s="4" t="s">
        <v>954</v>
      </c>
      <c r="B544" s="4" t="s">
        <v>280</v>
      </c>
      <c r="C544" s="4" t="s">
        <v>282</v>
      </c>
      <c r="D544" s="5">
        <v>80</v>
      </c>
    </row>
    <row r="545" spans="1:4" x14ac:dyDescent="0.35">
      <c r="A545" s="4" t="s">
        <v>955</v>
      </c>
      <c r="B545" s="4" t="s">
        <v>283</v>
      </c>
      <c r="C545" s="4" t="s">
        <v>284</v>
      </c>
      <c r="D545" s="5">
        <v>92</v>
      </c>
    </row>
    <row r="546" spans="1:4" x14ac:dyDescent="0.35">
      <c r="A546" s="4" t="s">
        <v>956</v>
      </c>
      <c r="B546" s="4" t="s">
        <v>283</v>
      </c>
      <c r="C546" s="4" t="s">
        <v>285</v>
      </c>
      <c r="D546" s="5">
        <v>74</v>
      </c>
    </row>
    <row r="547" spans="1:4" x14ac:dyDescent="0.35">
      <c r="A547" s="4" t="s">
        <v>957</v>
      </c>
      <c r="B547" s="4" t="s">
        <v>283</v>
      </c>
      <c r="C547" s="4" t="s">
        <v>286</v>
      </c>
      <c r="D547" s="5">
        <v>80</v>
      </c>
    </row>
    <row r="548" spans="1:4" x14ac:dyDescent="0.35">
      <c r="A548" s="4" t="s">
        <v>958</v>
      </c>
      <c r="B548" s="4" t="s">
        <v>283</v>
      </c>
      <c r="C548" s="4" t="s">
        <v>287</v>
      </c>
      <c r="D548" s="5">
        <v>74</v>
      </c>
    </row>
    <row r="549" spans="1:4" x14ac:dyDescent="0.35">
      <c r="A549" s="4" t="s">
        <v>959</v>
      </c>
      <c r="B549" s="4" t="s">
        <v>288</v>
      </c>
      <c r="C549" s="4" t="s">
        <v>289</v>
      </c>
      <c r="D549" s="5">
        <v>80</v>
      </c>
    </row>
    <row r="550" spans="1:4" x14ac:dyDescent="0.35">
      <c r="A550" s="4" t="s">
        <v>960</v>
      </c>
      <c r="B550" s="4" t="s">
        <v>288</v>
      </c>
      <c r="C550" s="4" t="s">
        <v>290</v>
      </c>
      <c r="D550" s="5">
        <v>74</v>
      </c>
    </row>
    <row r="551" spans="1:4" x14ac:dyDescent="0.35">
      <c r="A551" s="4" t="s">
        <v>961</v>
      </c>
      <c r="B551" s="4" t="s">
        <v>288</v>
      </c>
      <c r="C551" s="4" t="s">
        <v>291</v>
      </c>
      <c r="D551" s="5">
        <v>74</v>
      </c>
    </row>
    <row r="552" spans="1:4" x14ac:dyDescent="0.35">
      <c r="A552" s="4" t="s">
        <v>962</v>
      </c>
      <c r="B552" s="4" t="s">
        <v>292</v>
      </c>
      <c r="C552" s="4" t="s">
        <v>293</v>
      </c>
      <c r="D552" s="5">
        <v>86</v>
      </c>
    </row>
    <row r="553" spans="1:4" x14ac:dyDescent="0.35">
      <c r="A553" s="4" t="s">
        <v>963</v>
      </c>
      <c r="B553" s="4" t="s">
        <v>292</v>
      </c>
      <c r="C553" s="4" t="s">
        <v>253</v>
      </c>
      <c r="D553" s="5">
        <v>74</v>
      </c>
    </row>
    <row r="554" spans="1:4" x14ac:dyDescent="0.35">
      <c r="A554" s="4" t="s">
        <v>964</v>
      </c>
      <c r="B554" s="4" t="s">
        <v>292</v>
      </c>
      <c r="C554" s="4" t="s">
        <v>294</v>
      </c>
      <c r="D554" s="5">
        <v>74</v>
      </c>
    </row>
    <row r="555" spans="1:4" x14ac:dyDescent="0.35">
      <c r="A555" s="4" t="s">
        <v>965</v>
      </c>
      <c r="B555" s="4" t="s">
        <v>292</v>
      </c>
      <c r="C555" s="4" t="s">
        <v>295</v>
      </c>
      <c r="D555" s="5">
        <v>74</v>
      </c>
    </row>
    <row r="556" spans="1:4" x14ac:dyDescent="0.35">
      <c r="A556" s="4" t="s">
        <v>966</v>
      </c>
      <c r="B556" s="4" t="s">
        <v>292</v>
      </c>
      <c r="C556" s="4" t="s">
        <v>296</v>
      </c>
      <c r="D556" s="5">
        <v>86</v>
      </c>
    </row>
    <row r="557" spans="1:4" x14ac:dyDescent="0.35">
      <c r="A557" s="4" t="s">
        <v>967</v>
      </c>
      <c r="B557" s="4" t="s">
        <v>297</v>
      </c>
      <c r="C557" s="4" t="s">
        <v>298</v>
      </c>
      <c r="D557" s="5">
        <v>80</v>
      </c>
    </row>
    <row r="558" spans="1:4" x14ac:dyDescent="0.35">
      <c r="A558" s="4" t="s">
        <v>968</v>
      </c>
      <c r="B558" s="4" t="s">
        <v>297</v>
      </c>
      <c r="C558" s="4" t="s">
        <v>299</v>
      </c>
      <c r="D558" s="5">
        <v>80</v>
      </c>
    </row>
    <row r="559" spans="1:4" x14ac:dyDescent="0.35">
      <c r="A559" s="4" t="s">
        <v>969</v>
      </c>
      <c r="B559" s="4" t="s">
        <v>297</v>
      </c>
      <c r="C559" s="4" t="s">
        <v>160</v>
      </c>
      <c r="D559" s="5">
        <v>68</v>
      </c>
    </row>
    <row r="560" spans="1:4" x14ac:dyDescent="0.35">
      <c r="A560" s="4" t="s">
        <v>970</v>
      </c>
      <c r="B560" s="4" t="s">
        <v>297</v>
      </c>
      <c r="C560" s="4" t="s">
        <v>300</v>
      </c>
      <c r="D560" s="5">
        <v>80</v>
      </c>
    </row>
    <row r="561" spans="1:4" x14ac:dyDescent="0.35">
      <c r="A561" s="4" t="s">
        <v>971</v>
      </c>
      <c r="B561" s="4" t="s">
        <v>297</v>
      </c>
      <c r="C561" s="4" t="s">
        <v>301</v>
      </c>
      <c r="D561" s="5">
        <v>74</v>
      </c>
    </row>
    <row r="562" spans="1:4" x14ac:dyDescent="0.35">
      <c r="A562" s="4" t="s">
        <v>972</v>
      </c>
      <c r="B562" s="4" t="s">
        <v>297</v>
      </c>
      <c r="C562" s="4" t="s">
        <v>302</v>
      </c>
      <c r="D562" s="5">
        <v>80</v>
      </c>
    </row>
    <row r="563" spans="1:4" x14ac:dyDescent="0.35">
      <c r="A563" s="4" t="s">
        <v>973</v>
      </c>
      <c r="B563" s="4" t="s">
        <v>297</v>
      </c>
      <c r="C563" s="4" t="s">
        <v>303</v>
      </c>
      <c r="D563" s="5">
        <v>74</v>
      </c>
    </row>
    <row r="564" spans="1:4" x14ac:dyDescent="0.35">
      <c r="A564" s="4" t="s">
        <v>974</v>
      </c>
      <c r="B564" s="4" t="s">
        <v>297</v>
      </c>
      <c r="C564" s="4" t="s">
        <v>304</v>
      </c>
      <c r="D564" s="5">
        <v>74</v>
      </c>
    </row>
    <row r="565" spans="1:4" x14ac:dyDescent="0.35">
      <c r="A565" s="4" t="s">
        <v>975</v>
      </c>
      <c r="B565" s="4" t="s">
        <v>297</v>
      </c>
      <c r="C565" s="4" t="s">
        <v>305</v>
      </c>
      <c r="D565" s="5">
        <v>80</v>
      </c>
    </row>
    <row r="566" spans="1:4" x14ac:dyDescent="0.35">
      <c r="A566" s="4" t="s">
        <v>976</v>
      </c>
      <c r="B566" s="4" t="s">
        <v>297</v>
      </c>
      <c r="C566" s="4" t="s">
        <v>306</v>
      </c>
      <c r="D566" s="5">
        <v>74</v>
      </c>
    </row>
    <row r="567" spans="1:4" x14ac:dyDescent="0.35">
      <c r="A567" s="4" t="s">
        <v>977</v>
      </c>
      <c r="B567" s="4" t="s">
        <v>297</v>
      </c>
      <c r="C567" s="4" t="s">
        <v>307</v>
      </c>
      <c r="D567" s="5">
        <v>74</v>
      </c>
    </row>
    <row r="568" spans="1:4" x14ac:dyDescent="0.35">
      <c r="A568" s="4" t="s">
        <v>978</v>
      </c>
      <c r="B568" s="4" t="s">
        <v>309</v>
      </c>
      <c r="C568" s="4" t="s">
        <v>69</v>
      </c>
      <c r="D568" s="5">
        <v>86</v>
      </c>
    </row>
    <row r="569" spans="1:4" x14ac:dyDescent="0.35">
      <c r="A569" s="4" t="s">
        <v>979</v>
      </c>
      <c r="B569" s="4" t="s">
        <v>309</v>
      </c>
      <c r="C569" s="4" t="s">
        <v>71</v>
      </c>
      <c r="D569" s="5">
        <v>92</v>
      </c>
    </row>
    <row r="570" spans="1:4" x14ac:dyDescent="0.35">
      <c r="A570" s="4" t="s">
        <v>980</v>
      </c>
      <c r="B570" s="4" t="s">
        <v>309</v>
      </c>
      <c r="C570" s="4" t="s">
        <v>310</v>
      </c>
      <c r="D570" s="5">
        <v>74</v>
      </c>
    </row>
    <row r="571" spans="1:4" x14ac:dyDescent="0.35">
      <c r="A571" s="4" t="s">
        <v>981</v>
      </c>
      <c r="B571" s="4" t="s">
        <v>309</v>
      </c>
      <c r="C571" s="4" t="s">
        <v>311</v>
      </c>
      <c r="D571" s="5">
        <v>80</v>
      </c>
    </row>
    <row r="572" spans="1:4" x14ac:dyDescent="0.35">
      <c r="A572" s="4" t="s">
        <v>982</v>
      </c>
      <c r="B572" s="4" t="s">
        <v>312</v>
      </c>
      <c r="C572" s="4" t="s">
        <v>275</v>
      </c>
      <c r="D572" s="5">
        <v>68</v>
      </c>
    </row>
    <row r="573" spans="1:4" x14ac:dyDescent="0.35">
      <c r="A573" s="4" t="s">
        <v>983</v>
      </c>
      <c r="B573" s="4" t="s">
        <v>312</v>
      </c>
      <c r="C573" s="4" t="s">
        <v>313</v>
      </c>
      <c r="D573" s="5">
        <v>80</v>
      </c>
    </row>
    <row r="574" spans="1:4" x14ac:dyDescent="0.35">
      <c r="A574" s="4" t="s">
        <v>984</v>
      </c>
      <c r="B574" s="4" t="s">
        <v>312</v>
      </c>
      <c r="C574" s="4" t="s">
        <v>314</v>
      </c>
      <c r="D574" s="5">
        <v>80</v>
      </c>
    </row>
    <row r="575" spans="1:4" x14ac:dyDescent="0.35">
      <c r="A575" s="4" t="s">
        <v>985</v>
      </c>
      <c r="B575" s="4" t="s">
        <v>312</v>
      </c>
      <c r="C575" s="4" t="s">
        <v>315</v>
      </c>
      <c r="D575" s="5">
        <v>68</v>
      </c>
    </row>
    <row r="576" spans="1:4" x14ac:dyDescent="0.35">
      <c r="A576" s="4" t="s">
        <v>986</v>
      </c>
      <c r="B576" s="4" t="s">
        <v>312</v>
      </c>
      <c r="C576" s="4" t="s">
        <v>316</v>
      </c>
      <c r="D576" s="5">
        <v>80</v>
      </c>
    </row>
    <row r="577" spans="1:4" x14ac:dyDescent="0.35">
      <c r="A577" s="4" t="s">
        <v>987</v>
      </c>
      <c r="B577" s="4" t="s">
        <v>312</v>
      </c>
      <c r="C577" s="4" t="s">
        <v>317</v>
      </c>
      <c r="D577" s="5">
        <v>74</v>
      </c>
    </row>
    <row r="578" spans="1:4" x14ac:dyDescent="0.35">
      <c r="A578" s="4" t="s">
        <v>988</v>
      </c>
      <c r="B578" s="4" t="s">
        <v>312</v>
      </c>
      <c r="C578" s="4" t="s">
        <v>318</v>
      </c>
      <c r="D578" s="5">
        <v>74</v>
      </c>
    </row>
    <row r="579" spans="1:4" x14ac:dyDescent="0.35">
      <c r="A579" s="4" t="s">
        <v>989</v>
      </c>
      <c r="B579" s="4" t="s">
        <v>312</v>
      </c>
      <c r="C579" s="4" t="s">
        <v>319</v>
      </c>
      <c r="D579" s="5">
        <v>68</v>
      </c>
    </row>
    <row r="580" spans="1:4" x14ac:dyDescent="0.35">
      <c r="A580" s="4" t="s">
        <v>990</v>
      </c>
      <c r="B580" s="4" t="s">
        <v>312</v>
      </c>
      <c r="C580" s="4" t="s">
        <v>320</v>
      </c>
      <c r="D580" s="5">
        <v>80</v>
      </c>
    </row>
    <row r="581" spans="1:4" x14ac:dyDescent="0.35">
      <c r="A581" s="4" t="s">
        <v>991</v>
      </c>
      <c r="B581" s="4" t="s">
        <v>321</v>
      </c>
      <c r="C581" s="4" t="s">
        <v>322</v>
      </c>
      <c r="D581" s="5">
        <v>86</v>
      </c>
    </row>
    <row r="582" spans="1:4" x14ac:dyDescent="0.35">
      <c r="A582" s="4" t="s">
        <v>992</v>
      </c>
      <c r="B582" s="4" t="s">
        <v>321</v>
      </c>
      <c r="C582" s="4" t="s">
        <v>323</v>
      </c>
      <c r="D582" s="5">
        <v>86</v>
      </c>
    </row>
    <row r="583" spans="1:4" x14ac:dyDescent="0.35">
      <c r="A583" s="4" t="s">
        <v>993</v>
      </c>
      <c r="B583" s="4" t="s">
        <v>321</v>
      </c>
      <c r="C583" s="4" t="s">
        <v>259</v>
      </c>
      <c r="D583" s="5">
        <v>74</v>
      </c>
    </row>
    <row r="584" spans="1:4" x14ac:dyDescent="0.35">
      <c r="A584" s="4" t="s">
        <v>994</v>
      </c>
      <c r="B584" s="4" t="s">
        <v>321</v>
      </c>
      <c r="C584" s="4" t="s">
        <v>324</v>
      </c>
      <c r="D584" s="5">
        <v>86</v>
      </c>
    </row>
    <row r="585" spans="1:4" x14ac:dyDescent="0.35">
      <c r="A585" s="4" t="s">
        <v>995</v>
      </c>
      <c r="B585" s="4" t="s">
        <v>321</v>
      </c>
      <c r="C585" s="4" t="s">
        <v>325</v>
      </c>
      <c r="D585" s="5">
        <v>86</v>
      </c>
    </row>
    <row r="586" spans="1:4" x14ac:dyDescent="0.35">
      <c r="A586" s="4" t="s">
        <v>996</v>
      </c>
      <c r="B586" s="4" t="s">
        <v>326</v>
      </c>
      <c r="C586" s="4" t="s">
        <v>327</v>
      </c>
      <c r="D586" s="5">
        <v>86</v>
      </c>
    </row>
    <row r="587" spans="1:4" x14ac:dyDescent="0.35">
      <c r="A587" s="4" t="s">
        <v>997</v>
      </c>
      <c r="B587" s="4" t="s">
        <v>326</v>
      </c>
      <c r="C587" s="4" t="s">
        <v>328</v>
      </c>
      <c r="D587" s="5">
        <v>86</v>
      </c>
    </row>
    <row r="588" spans="1:4" x14ac:dyDescent="0.35">
      <c r="A588" s="4" t="s">
        <v>998</v>
      </c>
      <c r="B588" s="4" t="s">
        <v>326</v>
      </c>
      <c r="C588" s="4" t="s">
        <v>329</v>
      </c>
      <c r="D588" s="5">
        <v>80</v>
      </c>
    </row>
    <row r="589" spans="1:4" x14ac:dyDescent="0.35">
      <c r="A589" s="4" t="s">
        <v>999</v>
      </c>
      <c r="B589" s="4" t="s">
        <v>326</v>
      </c>
      <c r="C589" s="4" t="s">
        <v>330</v>
      </c>
      <c r="D589" s="5">
        <v>92</v>
      </c>
    </row>
    <row r="590" spans="1:4" x14ac:dyDescent="0.35">
      <c r="A590" s="4" t="s">
        <v>1000</v>
      </c>
      <c r="B590" s="4" t="s">
        <v>326</v>
      </c>
      <c r="C590" s="4" t="s">
        <v>331</v>
      </c>
      <c r="D590" s="5">
        <v>86</v>
      </c>
    </row>
    <row r="591" spans="1:4" x14ac:dyDescent="0.35">
      <c r="A591" s="4" t="s">
        <v>1001</v>
      </c>
      <c r="B591" s="4" t="s">
        <v>326</v>
      </c>
      <c r="C591" s="4" t="s">
        <v>332</v>
      </c>
      <c r="D591" s="5">
        <v>92</v>
      </c>
    </row>
    <row r="592" spans="1:4" x14ac:dyDescent="0.35">
      <c r="A592" s="4" t="s">
        <v>1002</v>
      </c>
      <c r="B592" s="4" t="s">
        <v>326</v>
      </c>
      <c r="C592" s="4" t="s">
        <v>333</v>
      </c>
      <c r="D592" s="5">
        <v>86</v>
      </c>
    </row>
    <row r="593" spans="1:4" x14ac:dyDescent="0.35">
      <c r="A593" s="4" t="s">
        <v>1003</v>
      </c>
      <c r="B593" s="4" t="s">
        <v>326</v>
      </c>
      <c r="C593" s="4" t="s">
        <v>334</v>
      </c>
      <c r="D593" s="5">
        <v>86</v>
      </c>
    </row>
    <row r="594" spans="1:4" x14ac:dyDescent="0.35">
      <c r="A594" s="4" t="s">
        <v>1004</v>
      </c>
      <c r="B594" s="4" t="s">
        <v>326</v>
      </c>
      <c r="C594" s="4" t="s">
        <v>335</v>
      </c>
      <c r="D594" s="5">
        <v>86</v>
      </c>
    </row>
    <row r="595" spans="1:4" x14ac:dyDescent="0.35">
      <c r="A595" s="4" t="s">
        <v>1005</v>
      </c>
      <c r="B595" s="4" t="s">
        <v>336</v>
      </c>
      <c r="C595" s="4" t="s">
        <v>337</v>
      </c>
      <c r="D595" s="5">
        <v>80</v>
      </c>
    </row>
    <row r="596" spans="1:4" x14ac:dyDescent="0.35">
      <c r="A596" s="4" t="s">
        <v>1006</v>
      </c>
      <c r="B596" s="4" t="s">
        <v>336</v>
      </c>
      <c r="C596" s="4" t="s">
        <v>338</v>
      </c>
      <c r="D596" s="5">
        <v>80</v>
      </c>
    </row>
    <row r="597" spans="1:4" x14ac:dyDescent="0.35">
      <c r="A597" s="4" t="s">
        <v>1007</v>
      </c>
      <c r="B597" s="4" t="s">
        <v>336</v>
      </c>
      <c r="C597" s="4" t="s">
        <v>339</v>
      </c>
      <c r="D597" s="5">
        <v>80</v>
      </c>
    </row>
    <row r="598" spans="1:4" x14ac:dyDescent="0.35">
      <c r="A598" s="4" t="s">
        <v>1008</v>
      </c>
      <c r="B598" s="4" t="s">
        <v>340</v>
      </c>
      <c r="C598" s="4" t="s">
        <v>12</v>
      </c>
      <c r="D598" s="5">
        <v>68</v>
      </c>
    </row>
    <row r="599" spans="1:4" x14ac:dyDescent="0.35">
      <c r="A599" s="4" t="s">
        <v>1009</v>
      </c>
      <c r="B599" s="4" t="s">
        <v>340</v>
      </c>
      <c r="C599" s="4" t="s">
        <v>341</v>
      </c>
      <c r="D599" s="5">
        <v>68</v>
      </c>
    </row>
    <row r="600" spans="1:4" x14ac:dyDescent="0.35">
      <c r="A600" s="4" t="s">
        <v>1010</v>
      </c>
      <c r="B600" s="4" t="s">
        <v>342</v>
      </c>
      <c r="C600" s="4" t="s">
        <v>343</v>
      </c>
      <c r="D600" s="5">
        <v>74</v>
      </c>
    </row>
    <row r="601" spans="1:4" x14ac:dyDescent="0.35">
      <c r="A601" s="4" t="s">
        <v>1011</v>
      </c>
      <c r="B601" s="4" t="s">
        <v>342</v>
      </c>
      <c r="C601" s="4" t="s">
        <v>344</v>
      </c>
      <c r="D601" s="5">
        <v>92</v>
      </c>
    </row>
  </sheetData>
  <autoFilter ref="A1:D601" xr:uid="{C8BF33BF-7C59-4039-8D6C-90B9EF5C0F45}"/>
  <sortState xmlns:xlrd2="http://schemas.microsoft.com/office/spreadsheetml/2017/richdata2" ref="A2:D1357">
    <sortCondition ref="A2:A1357"/>
    <sortCondition ref="B2:B13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221A-95C8-4013-A1F0-327778186775}">
  <dimension ref="A1:C32"/>
  <sheetViews>
    <sheetView showGridLines="0" workbookViewId="0">
      <pane ySplit="1" topLeftCell="A2" activePane="bottomLeft" state="frozen"/>
      <selection pane="bottomLeft" activeCell="E31" sqref="E31"/>
    </sheetView>
  </sheetViews>
  <sheetFormatPr defaultRowHeight="15.5" x14ac:dyDescent="0.35"/>
  <cols>
    <col min="1" max="1" width="47.83203125" bestFit="1" customWidth="1"/>
    <col min="2" max="2" width="48.5" bestFit="1" customWidth="1"/>
    <col min="3" max="3" width="36.5" bestFit="1" customWidth="1"/>
  </cols>
  <sheetData>
    <row r="1" spans="1:3" x14ac:dyDescent="0.35">
      <c r="A1" s="31" t="s">
        <v>355</v>
      </c>
      <c r="B1" s="32" t="s">
        <v>356</v>
      </c>
      <c r="C1" s="31" t="s">
        <v>357</v>
      </c>
    </row>
    <row r="2" spans="1:3" x14ac:dyDescent="0.35">
      <c r="A2" s="33" t="s">
        <v>358</v>
      </c>
      <c r="B2" s="34" t="s">
        <v>359</v>
      </c>
      <c r="C2" s="34" t="s">
        <v>360</v>
      </c>
    </row>
    <row r="3" spans="1:3" x14ac:dyDescent="0.35">
      <c r="A3" s="35"/>
      <c r="B3" s="36" t="s">
        <v>361</v>
      </c>
      <c r="C3" s="43" t="s">
        <v>362</v>
      </c>
    </row>
    <row r="4" spans="1:3" x14ac:dyDescent="0.35">
      <c r="A4" s="35"/>
      <c r="B4" s="37"/>
      <c r="C4" s="42" t="s">
        <v>363</v>
      </c>
    </row>
    <row r="5" spans="1:3" x14ac:dyDescent="0.35">
      <c r="A5" s="35"/>
      <c r="B5" s="36" t="s">
        <v>364</v>
      </c>
      <c r="C5" s="43" t="s">
        <v>365</v>
      </c>
    </row>
    <row r="6" spans="1:3" x14ac:dyDescent="0.35">
      <c r="A6" s="35"/>
      <c r="B6" s="37"/>
      <c r="C6" s="42" t="s">
        <v>366</v>
      </c>
    </row>
    <row r="7" spans="1:3" x14ac:dyDescent="0.35">
      <c r="A7" s="35"/>
      <c r="B7" s="36" t="s">
        <v>367</v>
      </c>
      <c r="C7" s="43" t="s">
        <v>368</v>
      </c>
    </row>
    <row r="8" spans="1:3" x14ac:dyDescent="0.35">
      <c r="A8" s="35"/>
      <c r="B8" s="38"/>
      <c r="C8" s="42" t="s">
        <v>369</v>
      </c>
    </row>
    <row r="9" spans="1:3" x14ac:dyDescent="0.35">
      <c r="A9" s="35"/>
      <c r="B9" s="36" t="s">
        <v>370</v>
      </c>
      <c r="C9" s="43" t="s">
        <v>371</v>
      </c>
    </row>
    <row r="10" spans="1:3" x14ac:dyDescent="0.35">
      <c r="A10" s="35"/>
      <c r="B10" s="37"/>
      <c r="C10" s="41" t="s">
        <v>372</v>
      </c>
    </row>
    <row r="11" spans="1:3" x14ac:dyDescent="0.35">
      <c r="A11" s="35"/>
      <c r="B11" s="37"/>
      <c r="C11" s="41" t="s">
        <v>373</v>
      </c>
    </row>
    <row r="12" spans="1:3" x14ac:dyDescent="0.35">
      <c r="A12" s="35"/>
      <c r="B12" s="37"/>
      <c r="C12" s="41" t="s">
        <v>374</v>
      </c>
    </row>
    <row r="13" spans="1:3" x14ac:dyDescent="0.35">
      <c r="A13" s="35"/>
      <c r="B13" s="37"/>
      <c r="C13" s="41" t="s">
        <v>375</v>
      </c>
    </row>
    <row r="14" spans="1:3" x14ac:dyDescent="0.35">
      <c r="A14" s="35"/>
      <c r="B14" s="37"/>
      <c r="C14" s="42" t="s">
        <v>376</v>
      </c>
    </row>
    <row r="15" spans="1:3" x14ac:dyDescent="0.35">
      <c r="A15" s="35"/>
      <c r="B15" s="34" t="s">
        <v>377</v>
      </c>
      <c r="C15" s="38" t="s">
        <v>378</v>
      </c>
    </row>
    <row r="16" spans="1:3" x14ac:dyDescent="0.35">
      <c r="A16" s="39"/>
      <c r="B16" s="34" t="s">
        <v>379</v>
      </c>
      <c r="C16" s="38" t="s">
        <v>380</v>
      </c>
    </row>
    <row r="17" spans="1:3" x14ac:dyDescent="0.35">
      <c r="A17" s="33" t="s">
        <v>406</v>
      </c>
      <c r="B17" s="37" t="s">
        <v>381</v>
      </c>
      <c r="C17" s="38" t="s">
        <v>382</v>
      </c>
    </row>
    <row r="18" spans="1:3" x14ac:dyDescent="0.35">
      <c r="A18" s="35"/>
      <c r="B18" s="34" t="s">
        <v>383</v>
      </c>
      <c r="C18" s="38" t="s">
        <v>384</v>
      </c>
    </row>
    <row r="19" spans="1:3" x14ac:dyDescent="0.35">
      <c r="A19" s="35"/>
      <c r="B19" s="34" t="s">
        <v>385</v>
      </c>
      <c r="C19" s="38" t="s">
        <v>386</v>
      </c>
    </row>
    <row r="20" spans="1:3" x14ac:dyDescent="0.35">
      <c r="A20" s="35"/>
      <c r="B20" s="34" t="s">
        <v>387</v>
      </c>
      <c r="C20" s="38" t="s">
        <v>388</v>
      </c>
    </row>
    <row r="21" spans="1:3" x14ac:dyDescent="0.35">
      <c r="A21" s="35"/>
      <c r="B21" s="36" t="s">
        <v>370</v>
      </c>
      <c r="C21" s="43" t="s">
        <v>389</v>
      </c>
    </row>
    <row r="22" spans="1:3" x14ac:dyDescent="0.35">
      <c r="A22" s="35"/>
      <c r="B22" s="37"/>
      <c r="C22" s="41" t="s">
        <v>390</v>
      </c>
    </row>
    <row r="23" spans="1:3" x14ac:dyDescent="0.35">
      <c r="A23" s="35"/>
      <c r="B23" s="38"/>
      <c r="C23" s="42" t="s">
        <v>391</v>
      </c>
    </row>
    <row r="24" spans="1:3" x14ac:dyDescent="0.35">
      <c r="A24" s="39"/>
      <c r="B24" s="34" t="s">
        <v>377</v>
      </c>
      <c r="C24" s="38" t="s">
        <v>392</v>
      </c>
    </row>
    <row r="25" spans="1:3" ht="29" x14ac:dyDescent="0.35">
      <c r="A25" s="40" t="s">
        <v>407</v>
      </c>
      <c r="B25" s="34" t="s">
        <v>359</v>
      </c>
      <c r="C25" s="38" t="s">
        <v>393</v>
      </c>
    </row>
    <row r="26" spans="1:3" ht="29" x14ac:dyDescent="0.35">
      <c r="A26" s="33" t="s">
        <v>408</v>
      </c>
      <c r="B26" s="34" t="s">
        <v>394</v>
      </c>
      <c r="C26" s="38" t="s">
        <v>395</v>
      </c>
    </row>
    <row r="27" spans="1:3" x14ac:dyDescent="0.35">
      <c r="A27" s="39"/>
      <c r="B27" s="34" t="s">
        <v>396</v>
      </c>
      <c r="C27" s="38" t="s">
        <v>397</v>
      </c>
    </row>
    <row r="28" spans="1:3" ht="29" x14ac:dyDescent="0.35">
      <c r="A28" s="40" t="s">
        <v>409</v>
      </c>
      <c r="B28" s="34" t="s">
        <v>398</v>
      </c>
      <c r="C28" s="38" t="s">
        <v>399</v>
      </c>
    </row>
    <row r="29" spans="1:3" x14ac:dyDescent="0.35">
      <c r="A29" s="33" t="s">
        <v>410</v>
      </c>
      <c r="B29" s="34" t="s">
        <v>400</v>
      </c>
      <c r="C29" s="38" t="s">
        <v>401</v>
      </c>
    </row>
    <row r="30" spans="1:3" x14ac:dyDescent="0.35">
      <c r="A30" s="35"/>
      <c r="B30" s="34" t="s">
        <v>402</v>
      </c>
      <c r="C30" s="38" t="s">
        <v>403</v>
      </c>
    </row>
    <row r="31" spans="1:3" x14ac:dyDescent="0.35">
      <c r="A31" s="35"/>
      <c r="B31" s="36" t="s">
        <v>359</v>
      </c>
      <c r="C31" s="43" t="s">
        <v>404</v>
      </c>
    </row>
    <row r="32" spans="1:3" x14ac:dyDescent="0.35">
      <c r="A32" s="39"/>
      <c r="B32" s="38"/>
      <c r="C32" s="42" t="s">
        <v>405</v>
      </c>
    </row>
  </sheetData>
  <autoFilter ref="A1:C32" xr:uid="{402E221A-95C8-4013-A1F0-32777818677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197F7-6041-44BC-BD1D-E19D36775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D3CF8-F42A-4032-8160-0891C6A109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6611120-C944-4945-BA70-2B21E9D9D0C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 Diem_Mileage Journal</vt:lpstr>
      <vt:lpstr>USA GSA Per Diem Key</vt:lpstr>
      <vt:lpstr>Spend Catagories</vt:lpstr>
      <vt:lpstr>City</vt:lpstr>
      <vt:lpstr>MileageRate</vt:lpstr>
      <vt:lpstr>'Per Diem_Mileage Journal'!Print_Titles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2022-11-06T06:44:04Z</dcterms:created>
  <dcterms:modified xsi:type="dcterms:W3CDTF">2025-02-06T16:54:38Z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